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200" windowHeight="11595" tabRatio="910" activeTab="1"/>
  </bookViews>
  <sheets>
    <sheet name="План закупок" sheetId="1" r:id="rId1"/>
    <sheet name="Обосн. закупок" sheetId="2" r:id="rId2"/>
  </sheets>
  <externalReferences>
    <externalReference r:id="rId5"/>
    <externalReference r:id="rId6"/>
    <externalReference r:id="rId7"/>
  </externalReferences>
  <definedNames>
    <definedName name="а">'[1]ПредметнаяСтатья'!$A$1:$B$128</definedName>
    <definedName name="_xlnm.Print_Titles" localSheetId="1">'Обосн. закупок'!$9:$10</definedName>
    <definedName name="Имена">#REF!</definedName>
    <definedName name="Код">"R[1]C"</definedName>
    <definedName name="НазваниеОрганизации">'[3]System'!$A$11</definedName>
    <definedName name="Обл">#REF!</definedName>
    <definedName name="с">'[1]Словарь'!$A$2:$Q$185</definedName>
    <definedName name="Словарь">#REF!</definedName>
    <definedName name="Словарь_1016_0">#REF!</definedName>
    <definedName name="Статья">#REF!</definedName>
    <definedName name="Управление">#REF!</definedName>
  </definedNames>
  <calcPr fullCalcOnLoad="1"/>
</workbook>
</file>

<file path=xl/sharedStrings.xml><?xml version="1.0" encoding="utf-8"?>
<sst xmlns="http://schemas.openxmlformats.org/spreadsheetml/2006/main" count="585" uniqueCount="193">
  <si>
    <t>№ п/п</t>
  </si>
  <si>
    <t>всего</t>
  </si>
  <si>
    <t>ИНН</t>
  </si>
  <si>
    <t>КПП</t>
  </si>
  <si>
    <t>по ОКОПФ</t>
  </si>
  <si>
    <t>по ОКПО</t>
  </si>
  <si>
    <t>по ОКТМО</t>
  </si>
  <si>
    <t>изменения</t>
  </si>
  <si>
    <t>КОДЫ</t>
  </si>
  <si>
    <t>№ п\п</t>
  </si>
  <si>
    <t>Идентификационный код закупки</t>
  </si>
  <si>
    <t>Цель осуществелния закупки</t>
  </si>
  <si>
    <t>Наименование объекта закупки</t>
  </si>
  <si>
    <t>Планируемый год размещения извещения, направления приглашения, заключения контракта с единственным поставщиком (подрядчиком, исполнителем)</t>
  </si>
  <si>
    <t>Объем финансового обеспечения (тыс. рублей)</t>
  </si>
  <si>
    <t>Сроки (периодичность) осуществления планируемых закупок</t>
  </si>
  <si>
    <t>Обоснование внесения изменений</t>
  </si>
  <si>
    <t>в том числе планируемые платежи</t>
  </si>
  <si>
    <t>на текущий финансовый год</t>
  </si>
  <si>
    <t>на плановый период</t>
  </si>
  <si>
    <t>на первый год</t>
  </si>
  <si>
    <t>на второй год</t>
  </si>
  <si>
    <t xml:space="preserve">Вид документа (базовый (0); </t>
  </si>
  <si>
    <t xml:space="preserve">Идентификационный код закупки </t>
  </si>
  <si>
    <t>Наименование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 в случае, если закупка планируется в рамках указанной программы</t>
  </si>
  <si>
    <t>Наименование объекта и (или) объектов закупки</t>
  </si>
  <si>
    <t>Наименование мероприятия государственной программы или программы субъекта Российской Федерации, муниципальной программы (в том числе целевой программы, ведомственной целевой программы, иного документа стратегического и программно-целевого планирования), наименование функции, полномочия государственного органа, органа управления государственным внебюджетным фондом, муниципального органа и (или) наименование международного договора Российской Федерации</t>
  </si>
  <si>
    <t>Обоснование соответствия объекта и (или) объектов закупки мероприятию государственной (муниципальной) программы, функциям, полномочиям и (или) международному договору Российской Федерации</t>
  </si>
  <si>
    <t>Полное наименование, дата принятия и номер утвержденных в соответствии со статьей 19 Федерального закона “О контрактной системе в сфере закупок товаров, работ, услуг для обеспечения государственных и муниципальных нужд” нормативных правовых (правовых) актов, устанавливающих требования к отдельным видам товаров, работ и услуг (в том числе предельные цены товаров, работ и услуг) и (или) к определению нормативных затрат на обеспечение функций, полномочий государственных органов, органов управления государственными внебюджетными фондами, муниципальных органов, в том числе подведомственных указанным органам казенных учреждений, или указание на отсутствие такого акта для соответствующего объекта и (или) соответствующих объектов закупки</t>
  </si>
  <si>
    <t>Обязательность охраны  зданий, сооружений и прилегающих территорий органов исполнительной власти. Содержание и управление имуществом, переданного в безвозмездное пользование Заказчику для осуществления государственных услуг в области недропользования</t>
  </si>
  <si>
    <t>Исполнение договорных отношений по содержанию и управлению имуществом, переданному в безвозмездное пользование Заказчику для осуществления государственных услуг в области недропользования</t>
  </si>
  <si>
    <t xml:space="preserve">Реализация производственных и хозяйственных нужд при осуществлении функций и полномочий территориального органа исполнительной власти Российской Федерации.     </t>
  </si>
  <si>
    <t>Постановление Правительства 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</si>
  <si>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 xml:space="preserve">____________________ 
 (подпись)
</t>
  </si>
  <si>
    <t xml:space="preserve">“_____ ”_________________  20___  г.
   (дата утверждения)   
</t>
  </si>
  <si>
    <t>Ожидаемый результат реализации мероприятия государственной программы Российской Федерации &lt;**&gt;</t>
  </si>
  <si>
    <t>Услуги по  теплоснабжению в случае, если данные услуги оказываются другому лицу, пользующемуся нежилыми помещениями, находящимися в здании, в котором расположены помещения, переданные заказчику в безвозмездное пользование</t>
  </si>
  <si>
    <r>
      <t xml:space="preserve">Организационно-правовая форма и форма собственности - </t>
    </r>
    <r>
      <rPr>
        <b/>
        <sz val="10"/>
        <rFont val="Times New Roman"/>
        <family val="1"/>
      </rPr>
      <t xml:space="preserve">территориальный </t>
    </r>
    <r>
      <rPr>
        <b/>
        <sz val="11"/>
        <color indexed="8"/>
        <rFont val="Times New Roman"/>
        <family val="1"/>
      </rPr>
      <t>орган государственной исполнительной власти</t>
    </r>
  </si>
  <si>
    <r>
      <t>Место нахождения (адрес), телефон, адрес электронной почты -</t>
    </r>
    <r>
      <rPr>
        <b/>
        <sz val="11"/>
        <color indexed="8"/>
        <rFont val="Times New Roman"/>
        <family val="1"/>
      </rPr>
      <t xml:space="preserve"> Российская Федерация, </t>
    </r>
  </si>
  <si>
    <t>Поставка хозяйственных товаров</t>
  </si>
  <si>
    <t>Поставка канцелярских товаров</t>
  </si>
  <si>
    <r>
      <t xml:space="preserve">Наименование государственного заказчика, федерального государственного бюджетного учреждения, федерального государственного автономного учреждения или федерального государственного унитарного предприятия - </t>
    </r>
    <r>
      <rPr>
        <b/>
        <sz val="10"/>
        <rFont val="Times New Roman"/>
        <family val="1"/>
      </rPr>
      <t>Департамент по недропользованию по Приволжскому федеральному округу (Приволжскнедра)</t>
    </r>
  </si>
  <si>
    <r>
      <t xml:space="preserve">Место нахождения (адрес), телефон, адрес электронной почты - </t>
    </r>
    <r>
      <rPr>
        <b/>
        <sz val="10"/>
        <rFont val="Times New Roman"/>
        <family val="1"/>
      </rPr>
      <t>603000, г. Нижний Новгород, М.Горького пл., 4/2, (831) 434-34-87, privolzh@rosnedra.gov.ru</t>
    </r>
  </si>
  <si>
    <t>Департамент по недропользованию по Приволжскому федеральному округу</t>
  </si>
  <si>
    <t>Исполнение договорных отношений по содержанию и управлению имуществом, переданному в возмездное пользование (аренду) Заказчику для осуществления государственных услуг в области недропользования</t>
  </si>
  <si>
    <t>последующие годы</t>
  </si>
  <si>
    <t>Сроки (периодичность) осуществления планирукмых закупок</t>
  </si>
  <si>
    <t>1</t>
  </si>
  <si>
    <t>2</t>
  </si>
  <si>
    <t>3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</si>
  <si>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
</t>
  </si>
  <si>
    <t>4</t>
  </si>
  <si>
    <t>5</t>
  </si>
  <si>
    <t>7</t>
  </si>
  <si>
    <t>8</t>
  </si>
  <si>
    <t>Создание условий для повышения эффективности оказания услуг по предоставлению государственной услуги в сфере недропользования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</si>
  <si>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</t>
  </si>
  <si>
    <t xml:space="preserve"> закупок товаров, работ и услуг для обеспечения </t>
  </si>
  <si>
    <t>ОБОСНОВАНИЕ</t>
  </si>
  <si>
    <t>2018</t>
  </si>
  <si>
    <t>02.2019-04.2019 один раз в год</t>
  </si>
  <si>
    <t>2019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</si>
  <si>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 3.  Требования к закупаемым Федеральным агентством по недропользованию, его территориальными органами и подведомственными ему бюджетными учреждениями отдельным видам товаров, работ, услуг (в том числе предельные цены товаров, работ, услуг), утверждённые приказом 
Федерального агентства по
недропользованию № 878 от 30.12.2015г.</t>
  </si>
  <si>
    <t>по ОКФС</t>
  </si>
  <si>
    <t>по ОКЕИ</t>
  </si>
  <si>
    <t>Наименование мероприятия государственной программы субъекта Российской Федерации либо непрограммные направления деятельности (функции, полномочия)</t>
  </si>
  <si>
    <t>Наличие сведений о закупках в соответствии с пунктом 7 части 2 статьи 17 Федерального закона "О контрактной системе в сфере закупок товаров, работ, услуг для обеспечения государственных и муниципальных нужд"</t>
  </si>
  <si>
    <t>Сведения об обязательном общественном обсуждении (да или нет)</t>
  </si>
  <si>
    <t>УТВЕРЖДАЮ</t>
  </si>
  <si>
    <t>Руководитель (уполномоченное лицо)</t>
  </si>
  <si>
    <t>Ответственный исполнитель   __________________________________   _________________  _________________________</t>
  </si>
  <si>
    <t>"_____" _____________________ 20_____ г.</t>
  </si>
  <si>
    <t xml:space="preserve">                  </t>
  </si>
  <si>
    <t xml:space="preserve">                                                              (должность)                                  (подпись)              (расшифровка подписи)</t>
  </si>
  <si>
    <t xml:space="preserve">Приложение №1 к плану на 2018 год   
и плановый период 2019 и 2020 гг. 
</t>
  </si>
  <si>
    <t>нужд Департамента по недропользованию по Приволжскому федеральному округу на 2018 год и плановый период 2019 и 2020 гг.</t>
  </si>
  <si>
    <t>ПЛАН                                                                                                                                                                                                                                                                                            закупок товаров, работ, услуг для обеспечения нужд Департамента по недропользованию по Приволжскому федеральному на 2018 финансовый год и на плановый период 2019 и 2020 гг.</t>
  </si>
  <si>
    <t>03.2018-04.2018 один раз в год</t>
  </si>
  <si>
    <t>02.2018-03.2018 один раз в год</t>
  </si>
  <si>
    <t>02.2018-02.2018 один раз в год</t>
  </si>
  <si>
    <t>Закупки в соответствии с п. 23 части 1 статьи 93 Федерального закона № 44-ФЗ</t>
  </si>
  <si>
    <t xml:space="preserve"> Закупки в соответствии с п. 4 части 1 статьи 93 Федерального закона № 44-ФЗ</t>
  </si>
  <si>
    <t>Закупки в соответствии с           п. 23 части 1 статьи 93 Федерального закона № 44-ФЗ</t>
  </si>
  <si>
    <t>Закупки в соответствии с           п. 4 части 1 статьи 93 Федерального закона № 44-ФЗ</t>
  </si>
  <si>
    <t>03.2019-04.2019 один раз в год</t>
  </si>
  <si>
    <t>02.2019-03.2019 один раз в год</t>
  </si>
  <si>
    <t>02.2019-02.2019 один раз в год</t>
  </si>
  <si>
    <t>2020</t>
  </si>
  <si>
    <t>02.2020-04.2020 один раз в год</t>
  </si>
  <si>
    <t>03.2020-04.2020 один раз в год</t>
  </si>
  <si>
    <t>02.2020-03.2020 один раз в год</t>
  </si>
  <si>
    <t>02.2020-02.2020 один раз в год</t>
  </si>
  <si>
    <t>Итого по коду БК 242</t>
  </si>
  <si>
    <t>Итого по коду БК 244</t>
  </si>
  <si>
    <t>X</t>
  </si>
  <si>
    <t>Итого объем финансового обеспечения, предусмотренного на заключение контрактов</t>
  </si>
  <si>
    <t>"_____"_______________20____г.</t>
  </si>
  <si>
    <t>М.П.</t>
  </si>
  <si>
    <t>_________________  _______________  ______________________</t>
  </si>
  <si>
    <t xml:space="preserve">          (должность)                       (подпись)        (расшифровка подписи)</t>
  </si>
  <si>
    <t>"_____"  _______________ 20____ г.</t>
  </si>
  <si>
    <t xml:space="preserve">Приложение к приказу Приволжснедр                                                  от                                 №      </t>
  </si>
  <si>
    <t>Оказание услуг по круглосуточной охране административного здания, расположенного по адресу: 420049, г.Казань, ул. Нурсултана Назарбаева, д. 15</t>
  </si>
  <si>
    <t>18152601385925260010010003000 8010 244</t>
  </si>
  <si>
    <t xml:space="preserve"> один раз в год</t>
  </si>
  <si>
    <t>по мере необходимости</t>
  </si>
  <si>
    <t xml:space="preserve"> один раз в год </t>
  </si>
  <si>
    <t xml:space="preserve">один раз в год </t>
  </si>
  <si>
    <t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</si>
  <si>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>Основное мероприятие "Обеспечение эффективной реализации государственных функций в сфере недропользования"</t>
  </si>
  <si>
    <t>Государственная программа Российской Федерации "Воспроизводство и использование природных ресурсов"</t>
  </si>
  <si>
    <t>18152601385925260010010002000 0000 244</t>
  </si>
  <si>
    <t>18152601385925260010010001000 0000 244</t>
  </si>
  <si>
    <t>18152601385925260010010004000 6820 244</t>
  </si>
  <si>
    <t xml:space="preserve">Аренда нежилых помещений для обеспечения федеральных нужд </t>
  </si>
  <si>
    <t>18152601385925260010010005000 3530 244</t>
  </si>
  <si>
    <t>18152601385925260010010007000 0000 244</t>
  </si>
  <si>
    <t>19152601385925260010010001000 0000 244</t>
  </si>
  <si>
    <t>18152601385925260010010008000 0000 244</t>
  </si>
  <si>
    <t>19152601385925260010010002000 0000 244</t>
  </si>
  <si>
    <t>19152601385925260010010003000 8010 244</t>
  </si>
  <si>
    <t>19152601385925260010010004000 6820 244</t>
  </si>
  <si>
    <t>19152601385925260010010005000 3530 244</t>
  </si>
  <si>
    <t>19152601385925260010010007000 0000 244</t>
  </si>
  <si>
    <t>19152601385925260010010008000 0000 244</t>
  </si>
  <si>
    <t>20152601385925260010010001000 0000 244</t>
  </si>
  <si>
    <t>20152601385925260010010002000 0000 244</t>
  </si>
  <si>
    <t>20152601385925260010010003000 8010 244</t>
  </si>
  <si>
    <t>20152601385925260010010004000 6820 244</t>
  </si>
  <si>
    <t>20152601385925260010010005000 3530 244</t>
  </si>
  <si>
    <t>20152601385925260010010007000 0000 244</t>
  </si>
  <si>
    <t>20152601385925260010010008000 0000 244</t>
  </si>
  <si>
    <t>Поставка компьютерной и оргтехники</t>
  </si>
  <si>
    <t>Поставка расходных материалов для оргтехники</t>
  </si>
  <si>
    <t xml:space="preserve">Оказание услуг связи </t>
  </si>
  <si>
    <t>03.2018-03.2018 один раз в год</t>
  </si>
  <si>
    <t>Закупки в соответствии с п. 4 части 1 статьи 93 Федерального закона № 44-ФЗ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</si>
  <si>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2. Нормативы обеспечения функций
федеральных государственных органов, утверждённые приказами 
Федерального агентства по
недропользованию № 872 от 30.12.14.,
 № 884 от 30.12.2015г.,
№ 374 от 30.05.16г.
</t>
  </si>
  <si>
    <t>9</t>
  </si>
  <si>
    <t xml:space="preserve">1. 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
</t>
  </si>
  <si>
    <t>10</t>
  </si>
  <si>
    <t>Закупки в соответствии с          п. 4 части 1 статьи 93 Федерального закона № 44-ФЗ</t>
  </si>
  <si>
    <t>11</t>
  </si>
  <si>
    <t>12</t>
  </si>
  <si>
    <t>13</t>
  </si>
  <si>
    <t>18152601385925260010010013000 7112 244</t>
  </si>
  <si>
    <t>18152601385925260010010014000 7112 244</t>
  </si>
  <si>
    <t>Основное мероприятие "Воспроизводство минерально-сырьевой базы подземных вод (питьевых и минеральных)"</t>
  </si>
  <si>
    <t>Реализация основ государственной политики в области использования минерального сырья и недропользования</t>
  </si>
  <si>
    <t>14</t>
  </si>
  <si>
    <t>Реализация исполнения Федерального закона от 19.12.2016 г. №415-ФЗ в части финансирования расходов на геологоразведочные и другие работы в области геологического изучения недр, в рамках подпрограммы «Воспроизводство минерально-сырьевой базы, геологическое изучение недр» государственной программы РФ «Воспроизводство и использование природных ресурсов»</t>
  </si>
  <si>
    <t>Поисково-оценочные работы для водоснабжения г. Елабуга в Республике Татарстан</t>
  </si>
  <si>
    <t>05.2018-05.2018 один раз в год</t>
  </si>
  <si>
    <t>Региональные сейсморазведочные работы в зоне сочленения южной части Предуральского прогиба и Уральской складчатой системы с целью обоснования точек заложения параметрических скважин</t>
  </si>
  <si>
    <t>Комплексные геолого-геофизические работы в северной части Мраковской депрессии и сопредельных территориях Салмышской впадины и Восточно-Оренбургского поднятия в пределах нераспределенного фонда недр</t>
  </si>
  <si>
    <t>Основное мероприятие "Воспроизводство минерально-сырьевой базы углеводородного сырья"</t>
  </si>
  <si>
    <t>Постановление Правительства
Российской Федерации от 20 октября 2014 г. N 1084 «О порядке определения нормативных затрат на обеспечение функций федеральных государственных органов, органов управления государственными внебюджетными фондами Российской Федерации, включая соответственно территориальные органы и подведомственные казённые учреждения»</t>
  </si>
  <si>
    <t>05.2018-06.2018 один раз в год</t>
  </si>
  <si>
    <t>18152601385925260010010010000 2620 242</t>
  </si>
  <si>
    <t>18152601385925260010010012000 0000 242</t>
  </si>
  <si>
    <t>18152601385925260010010011000 6190 242</t>
  </si>
  <si>
    <t>18152601385925260010010015000 7112 244</t>
  </si>
  <si>
    <t>19152601385925260010010009000 2620 242</t>
  </si>
  <si>
    <t>19152601385925260010010011000 0000 242</t>
  </si>
  <si>
    <t>20152601385925260010010009000 2620 242</t>
  </si>
  <si>
    <t>20152601385925260010010011000 0000 242</t>
  </si>
  <si>
    <t>15</t>
  </si>
  <si>
    <t>05.2019-05.2019 один раз в год</t>
  </si>
  <si>
    <t>05.2020-05.2020 один раз в год</t>
  </si>
  <si>
    <t>16</t>
  </si>
  <si>
    <t>20152601385925260010010012000 6120 242</t>
  </si>
  <si>
    <t>19152601385925260010010012000 6120 242</t>
  </si>
  <si>
    <t>Аренда нежилого помещения для обес-печения федераль-ных нужд общей площадью 246,5 кв. м., расположенного по адресу: г. Казань, ул. Нурсултана Назарбаева, 15</t>
  </si>
  <si>
    <t>18152601385925260010010017000 6820 244</t>
  </si>
  <si>
    <t>18152601385925260010010018000 2825 244</t>
  </si>
  <si>
    <t>Поставка и монтаж сплит-систем</t>
  </si>
  <si>
    <t>6</t>
  </si>
  <si>
    <t>19152601385925260010010013000 2620 242</t>
  </si>
  <si>
    <t>20152601385925260010010013000 2620 242</t>
  </si>
  <si>
    <t>08.2018-08.2018 один раз в год</t>
  </si>
  <si>
    <t>Поиски месторождений медно-цинковоколчеданных руд в пределах Южно-Подольской площади с целью подготовки объектов для лицензирования (Республика Башкортостан)</t>
  </si>
  <si>
    <t>Поисковые работы на рудное золото в вулканогенно-известковисто-терригенных комплексах палеозоя Вильвенской перспективной площади на западном склоне Урала (Пермский край)</t>
  </si>
  <si>
    <t>Поисковые и оценочные работы в пределах Коскольской площади элювиальных каолинов (Оренбургская область)</t>
  </si>
  <si>
    <t>18152601385925260010010019000 7112 244</t>
  </si>
  <si>
    <t>18152601385925260010010020000 7112 244</t>
  </si>
  <si>
    <t>18152601385925260010010021000 7112 244</t>
  </si>
  <si>
    <t>17</t>
  </si>
  <si>
    <t>18</t>
  </si>
  <si>
    <t>02.2018-07.2018 один раз в год</t>
  </si>
  <si>
    <t>п. 11 Постановления Правительства РФ от 05.06.2015 №552</t>
  </si>
  <si>
    <t xml:space="preserve">                                                                                                                                                                                                                                  Хамидулин Владимир Валерьевич ________________________________________________________________________
(Ф.И.О., должность руководителя (уполномоченного должностного лица) заказчика)
                                                                                                                                                                                                                                </t>
  </si>
  <si>
    <t>Вид документа (базовый (0), измененный (порядковый код изменения) - 6</t>
  </si>
  <si>
    <t xml:space="preserve">измененный (порядковый код изменения плана закупок) - 6
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</si>
</sst>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Ј&quot;* #,##0_-;\-&quot;Ј&quot;* #,##0_-;_-&quot;Ј&quot;* &quot;-&quot;_-;_-@_-"/>
    <numFmt numFmtId="173" formatCode="_-* #,##0_-;\-* #,##0_-;_-* &quot;-&quot;_-;_-@_-"/>
    <numFmt numFmtId="174" formatCode="_-&quot;Ј&quot;* #,##0.00_-;\-&quot;Ј&quot;* #,##0.00_-;_-&quot;Ј&quot;* &quot;-&quot;??_-;_-@_-"/>
    <numFmt numFmtId="175" formatCode="_-* #,##0.00_-;\-* #,##0.00_-;_-* &quot;-&quot;??_-;_-@_-"/>
    <numFmt numFmtId="176" formatCode="#,##0.0"/>
    <numFmt numFmtId="177" formatCode="0000"/>
    <numFmt numFmtId="178" formatCode="0.0"/>
    <numFmt numFmtId="179" formatCode="_(* #,##0_);_(* \(#,##0\);_(* &quot;-&quot;_);_(@_)"/>
    <numFmt numFmtId="180" formatCode="_(* #,##0.00_);_(* \(#,##0.00\);_(* &quot;-&quot;??_);_(@_)"/>
    <numFmt numFmtId="181" formatCode="#,##0.0_р_."/>
    <numFmt numFmtId="182" formatCode="000000#"/>
    <numFmt numFmtId="183" formatCode="_-* #,##0.0_р_._-;\-* #,##0.0_р_._-;_-* &quot;-&quot;??_р_._-;_-@_-"/>
    <numFmt numFmtId="184" formatCode="#,##0.0&quot;р.&quot;"/>
    <numFmt numFmtId="185" formatCode="#,##0.00_р_."/>
    <numFmt numFmtId="186" formatCode="&quot;Да&quot;;&quot;Да&quot;;&quot;Нет&quot;"/>
    <numFmt numFmtId="187" formatCode="&quot;Истина&quot;;&quot;Истина&quot;;&quot;Ложь&quot;"/>
    <numFmt numFmtId="188" formatCode="&quot;Вкл&quot;;&quot;Вкл&quot;;&quot;Выкл&quot;"/>
    <numFmt numFmtId="189" formatCode="[$€-2]\ ###,000_);[Red]\([$€-2]\ ###,000\)"/>
    <numFmt numFmtId="190" formatCode="[$-FC19]d\ mmmm\ yyyy\ &quot;г.&quot;"/>
    <numFmt numFmtId="191" formatCode="#,##0.00\ &quot;₽&quot;"/>
  </numFmts>
  <fonts count="3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color indexed="17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4"/>
      <name val="Times New Roman"/>
      <family val="1"/>
    </font>
    <font>
      <b/>
      <sz val="16"/>
      <name val="Times New Roman"/>
      <family val="1"/>
    </font>
    <font>
      <b/>
      <sz val="11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8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33" fillId="3" borderId="0" applyNumberFormat="0" applyBorder="0" applyAlignment="0" applyProtection="0"/>
    <xf numFmtId="0" fontId="8" fillId="4" borderId="0" applyNumberFormat="0" applyBorder="0" applyAlignment="0" applyProtection="0"/>
    <xf numFmtId="0" fontId="33" fillId="5" borderId="0" applyNumberFormat="0" applyBorder="0" applyAlignment="0" applyProtection="0"/>
    <xf numFmtId="0" fontId="8" fillId="6" borderId="0" applyNumberFormat="0" applyBorder="0" applyAlignment="0" applyProtection="0"/>
    <xf numFmtId="0" fontId="33" fillId="7" borderId="0" applyNumberFormat="0" applyBorder="0" applyAlignment="0" applyProtection="0"/>
    <xf numFmtId="0" fontId="8" fillId="8" borderId="0" applyNumberFormat="0" applyBorder="0" applyAlignment="0" applyProtection="0"/>
    <xf numFmtId="0" fontId="33" fillId="9" borderId="0" applyNumberFormat="0" applyBorder="0" applyAlignment="0" applyProtection="0"/>
    <xf numFmtId="0" fontId="8" fillId="10" borderId="0" applyNumberFormat="0" applyBorder="0" applyAlignment="0" applyProtection="0"/>
    <xf numFmtId="0" fontId="33" fillId="11" borderId="0" applyNumberFormat="0" applyBorder="0" applyAlignment="0" applyProtection="0"/>
    <xf numFmtId="0" fontId="8" fillId="12" borderId="0" applyNumberFormat="0" applyBorder="0" applyAlignment="0" applyProtection="0"/>
    <xf numFmtId="0" fontId="33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8" fillId="16" borderId="0" applyNumberFormat="0" applyBorder="0" applyAlignment="0" applyProtection="0"/>
    <xf numFmtId="0" fontId="33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8" fillId="8" borderId="0" applyNumberFormat="0" applyBorder="0" applyAlignment="0" applyProtection="0"/>
    <xf numFmtId="0" fontId="33" fillId="20" borderId="0" applyNumberFormat="0" applyBorder="0" applyAlignment="0" applyProtection="0"/>
    <xf numFmtId="0" fontId="8" fillId="14" borderId="0" applyNumberFormat="0" applyBorder="0" applyAlignment="0" applyProtection="0"/>
    <xf numFmtId="0" fontId="33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9" fillId="24" borderId="0" applyNumberFormat="0" applyBorder="0" applyAlignment="0" applyProtection="0"/>
    <xf numFmtId="0" fontId="34" fillId="25" borderId="0" applyNumberFormat="0" applyBorder="0" applyAlignment="0" applyProtection="0"/>
    <xf numFmtId="0" fontId="9" fillId="16" borderId="0" applyNumberFormat="0" applyBorder="0" applyAlignment="0" applyProtection="0"/>
    <xf numFmtId="0" fontId="34" fillId="26" borderId="0" applyNumberFormat="0" applyBorder="0" applyAlignment="0" applyProtection="0"/>
    <xf numFmtId="0" fontId="9" fillId="18" borderId="0" applyNumberFormat="0" applyBorder="0" applyAlignment="0" applyProtection="0"/>
    <xf numFmtId="0" fontId="34" fillId="27" borderId="0" applyNumberFormat="0" applyBorder="0" applyAlignment="0" applyProtection="0"/>
    <xf numFmtId="0" fontId="9" fillId="28" borderId="0" applyNumberFormat="0" applyBorder="0" applyAlignment="0" applyProtection="0"/>
    <xf numFmtId="0" fontId="34" fillId="29" borderId="0" applyNumberFormat="0" applyBorder="0" applyAlignment="0" applyProtection="0"/>
    <xf numFmtId="0" fontId="9" fillId="30" borderId="0" applyNumberFormat="0" applyBorder="0" applyAlignment="0" applyProtection="0"/>
    <xf numFmtId="0" fontId="34" fillId="31" borderId="0" applyNumberFormat="0" applyBorder="0" applyAlignment="0" applyProtection="0"/>
    <xf numFmtId="0" fontId="9" fillId="32" borderId="0" applyNumberFormat="0" applyBorder="0" applyAlignment="0" applyProtection="0"/>
    <xf numFmtId="0" fontId="34" fillId="33" borderId="0" applyNumberFormat="0" applyBorder="0" applyAlignment="0" applyProtection="0"/>
    <xf numFmtId="0" fontId="7" fillId="6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8" borderId="0" applyNumberFormat="0" applyBorder="0" applyAlignment="0" applyProtection="0"/>
    <xf numFmtId="0" fontId="9" fillId="30" borderId="0" applyNumberFormat="0" applyBorder="0" applyAlignment="0" applyProtection="0"/>
    <xf numFmtId="0" fontId="9" fillId="37" borderId="0" applyNumberFormat="0" applyBorder="0" applyAlignment="0" applyProtection="0"/>
    <xf numFmtId="0" fontId="10" fillId="12" borderId="1" applyNumberFormat="0" applyAlignment="0" applyProtection="0"/>
    <xf numFmtId="0" fontId="11" fillId="38" borderId="2" applyNumberFormat="0" applyAlignment="0" applyProtection="0"/>
    <xf numFmtId="0" fontId="12" fillId="38" borderId="1" applyNumberFormat="0" applyAlignment="0" applyProtection="0"/>
    <xf numFmtId="0" fontId="1" fillId="0" borderId="0" applyNumberForma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39" borderId="7" applyNumberFormat="0" applyAlignment="0" applyProtection="0"/>
    <xf numFmtId="0" fontId="18" fillId="0" borderId="0" applyNumberFormat="0" applyFill="0" applyBorder="0" applyAlignment="0" applyProtection="0"/>
    <xf numFmtId="0" fontId="19" fillId="40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7" fillId="6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 horizontal="center" wrapText="1"/>
    </xf>
    <xf numFmtId="0" fontId="35" fillId="0" borderId="10" xfId="0" applyNumberFormat="1" applyFont="1" applyBorder="1" applyAlignment="1">
      <alignment horizontal="center" vertical="center" wrapText="1" shrinkToFit="1"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 shrinkToFit="1"/>
    </xf>
    <xf numFmtId="0" fontId="0" fillId="0" borderId="0" xfId="0" applyBorder="1" applyAlignment="1">
      <alignment horizontal="right" vertical="center" shrinkToFit="1"/>
    </xf>
    <xf numFmtId="0" fontId="0" fillId="0" borderId="0" xfId="0" applyBorder="1" applyAlignment="1">
      <alignment horizontal="center" vertical="center" shrinkToFit="1"/>
    </xf>
    <xf numFmtId="0" fontId="27" fillId="0" borderId="11" xfId="0" applyFont="1" applyBorder="1" applyAlignment="1">
      <alignment horizontal="center" vertical="center"/>
    </xf>
    <xf numFmtId="0" fontId="27" fillId="0" borderId="0" xfId="0" applyFont="1" applyAlignment="1">
      <alignment/>
    </xf>
    <xf numFmtId="49" fontId="27" fillId="0" borderId="11" xfId="0" applyNumberFormat="1" applyFont="1" applyBorder="1" applyAlignment="1">
      <alignment horizontal="center" vertical="center" wrapText="1"/>
    </xf>
    <xf numFmtId="49" fontId="35" fillId="0" borderId="11" xfId="0" applyNumberFormat="1" applyFont="1" applyBorder="1" applyAlignment="1">
      <alignment horizontal="center" vertical="center" wrapText="1"/>
    </xf>
    <xf numFmtId="2" fontId="27" fillId="0" borderId="11" xfId="0" applyNumberFormat="1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center" vertical="center" wrapText="1" shrinkToFit="1"/>
    </xf>
    <xf numFmtId="0" fontId="36" fillId="0" borderId="11" xfId="0" applyNumberFormat="1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9" fillId="0" borderId="0" xfId="0" applyFont="1" applyAlignment="1">
      <alignment/>
    </xf>
    <xf numFmtId="0" fontId="27" fillId="0" borderId="11" xfId="0" applyNumberFormat="1" applyFont="1" applyBorder="1" applyAlignment="1">
      <alignment horizontal="center" vertical="center" wrapText="1"/>
    </xf>
    <xf numFmtId="14" fontId="5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right" vertical="center" wrapText="1"/>
    </xf>
    <xf numFmtId="4" fontId="36" fillId="0" borderId="10" xfId="0" applyNumberFormat="1" applyFont="1" applyBorder="1" applyAlignment="1">
      <alignment/>
    </xf>
    <xf numFmtId="4" fontId="35" fillId="0" borderId="10" xfId="0" applyNumberFormat="1" applyFont="1" applyBorder="1" applyAlignment="1">
      <alignment horizontal="center" vertical="center"/>
    </xf>
    <xf numFmtId="0" fontId="35" fillId="0" borderId="10" xfId="0" applyNumberFormat="1" applyFont="1" applyBorder="1" applyAlignment="1">
      <alignment horizontal="center" vertical="center"/>
    </xf>
    <xf numFmtId="0" fontId="35" fillId="0" borderId="0" xfId="0" applyNumberFormat="1" applyFont="1" applyBorder="1" applyAlignment="1">
      <alignment horizontal="center" vertical="center"/>
    </xf>
    <xf numFmtId="0" fontId="28" fillId="0" borderId="0" xfId="0" applyFont="1" applyAlignment="1">
      <alignment vertical="top"/>
    </xf>
    <xf numFmtId="0" fontId="0" fillId="0" borderId="0" xfId="0" applyBorder="1" applyAlignment="1">
      <alignment/>
    </xf>
    <xf numFmtId="4" fontId="36" fillId="0" borderId="10" xfId="0" applyNumberFormat="1" applyFont="1" applyBorder="1" applyAlignment="1">
      <alignment horizontal="center"/>
    </xf>
    <xf numFmtId="2" fontId="36" fillId="0" borderId="10" xfId="0" applyNumberFormat="1" applyFont="1" applyBorder="1" applyAlignment="1">
      <alignment/>
    </xf>
    <xf numFmtId="4" fontId="36" fillId="0" borderId="10" xfId="0" applyNumberFormat="1" applyFont="1" applyBorder="1" applyAlignment="1">
      <alignment horizontal="right"/>
    </xf>
    <xf numFmtId="14" fontId="3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35" fillId="0" borderId="15" xfId="0" applyNumberFormat="1" applyFont="1" applyBorder="1" applyAlignment="1">
      <alignment horizontal="center" vertical="center" wrapText="1"/>
    </xf>
    <xf numFmtId="0" fontId="35" fillId="0" borderId="16" xfId="0" applyNumberFormat="1" applyFont="1" applyBorder="1" applyAlignment="1">
      <alignment horizontal="center" vertical="center" wrapText="1"/>
    </xf>
    <xf numFmtId="0" fontId="35" fillId="0" borderId="17" xfId="0" applyNumberFormat="1" applyFont="1" applyBorder="1" applyAlignment="1">
      <alignment horizontal="center" vertical="center" wrapText="1"/>
    </xf>
    <xf numFmtId="0" fontId="36" fillId="0" borderId="18" xfId="0" applyNumberFormat="1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0" fontId="3" fillId="0" borderId="10" xfId="0" applyFon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3" fillId="0" borderId="20" xfId="0" applyFont="1" applyBorder="1" applyAlignment="1">
      <alignment wrapText="1"/>
    </xf>
    <xf numFmtId="0" fontId="0" fillId="0" borderId="20" xfId="0" applyBorder="1" applyAlignment="1">
      <alignment/>
    </xf>
    <xf numFmtId="0" fontId="30" fillId="0" borderId="0" xfId="0" applyFont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0" fillId="0" borderId="0" xfId="0" applyFont="1" applyAlignment="1">
      <alignment/>
    </xf>
    <xf numFmtId="0" fontId="27" fillId="0" borderId="18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/>
    </xf>
    <xf numFmtId="0" fontId="35" fillId="0" borderId="13" xfId="0" applyNumberFormat="1" applyFont="1" applyBorder="1" applyAlignment="1">
      <alignment horizontal="center" vertical="center"/>
    </xf>
    <xf numFmtId="0" fontId="35" fillId="0" borderId="21" xfId="0" applyNumberFormat="1" applyFont="1" applyBorder="1" applyAlignment="1">
      <alignment horizontal="center" vertical="center"/>
    </xf>
    <xf numFmtId="0" fontId="35" fillId="0" borderId="14" xfId="0" applyNumberFormat="1" applyFont="1" applyBorder="1" applyAlignment="1">
      <alignment horizontal="center" vertical="center"/>
    </xf>
    <xf numFmtId="0" fontId="35" fillId="0" borderId="18" xfId="0" applyNumberFormat="1" applyFont="1" applyBorder="1" applyAlignment="1">
      <alignment horizontal="center" vertical="center" wrapText="1" shrinkToFit="1"/>
    </xf>
    <xf numFmtId="0" fontId="35" fillId="0" borderId="11" xfId="0" applyNumberFormat="1" applyFont="1" applyBorder="1" applyAlignment="1">
      <alignment horizontal="center" vertical="center" wrapText="1" shrinkToFit="1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 shrinkToFit="1"/>
    </xf>
    <xf numFmtId="0" fontId="35" fillId="0" borderId="19" xfId="0" applyNumberFormat="1" applyFont="1" applyBorder="1" applyAlignment="1">
      <alignment horizontal="center" vertical="center" wrapText="1"/>
    </xf>
    <xf numFmtId="0" fontId="35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24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6" fillId="0" borderId="13" xfId="0" applyNumberFormat="1" applyFont="1" applyBorder="1" applyAlignment="1">
      <alignment horizontal="right"/>
    </xf>
    <xf numFmtId="0" fontId="36" fillId="0" borderId="21" xfId="0" applyNumberFormat="1" applyFont="1" applyBorder="1" applyAlignment="1">
      <alignment horizontal="right"/>
    </xf>
    <xf numFmtId="0" fontId="36" fillId="0" borderId="14" xfId="0" applyNumberFormat="1" applyFont="1" applyBorder="1" applyAlignment="1">
      <alignment horizontal="right"/>
    </xf>
    <xf numFmtId="0" fontId="35" fillId="0" borderId="18" xfId="0" applyNumberFormat="1" applyFont="1" applyBorder="1" applyAlignment="1">
      <alignment horizontal="center" vertical="center"/>
    </xf>
    <xf numFmtId="0" fontId="35" fillId="0" borderId="19" xfId="0" applyNumberFormat="1" applyFont="1" applyBorder="1" applyAlignment="1">
      <alignment horizontal="center" vertical="center"/>
    </xf>
    <xf numFmtId="0" fontId="35" fillId="0" borderId="11" xfId="0" applyNumberFormat="1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35" fillId="0" borderId="19" xfId="0" applyNumberFormat="1" applyFont="1" applyBorder="1" applyAlignment="1">
      <alignment horizontal="center" vertical="center" wrapText="1" shrinkToFit="1"/>
    </xf>
    <xf numFmtId="0" fontId="0" fillId="0" borderId="0" xfId="0" applyAlignment="1">
      <alignment horizontal="right" vertical="center" shrinkToFit="1"/>
    </xf>
    <xf numFmtId="0" fontId="0" fillId="0" borderId="12" xfId="0" applyBorder="1" applyAlignment="1">
      <alignment horizontal="right" vertical="center" shrinkToFit="1"/>
    </xf>
    <xf numFmtId="0" fontId="35" fillId="0" borderId="13" xfId="0" applyNumberFormat="1" applyFont="1" applyBorder="1" applyAlignment="1">
      <alignment horizontal="center" vertical="center" wrapText="1" shrinkToFit="1"/>
    </xf>
    <xf numFmtId="0" fontId="35" fillId="0" borderId="14" xfId="0" applyNumberFormat="1" applyFont="1" applyBorder="1" applyAlignment="1">
      <alignment horizontal="center" vertical="center" wrapText="1" shrinkToFit="1"/>
    </xf>
    <xf numFmtId="0" fontId="36" fillId="0" borderId="13" xfId="0" applyNumberFormat="1" applyFont="1" applyBorder="1" applyAlignment="1">
      <alignment horizontal="center" vertical="center"/>
    </xf>
    <xf numFmtId="0" fontId="36" fillId="0" borderId="21" xfId="0" applyNumberFormat="1" applyFont="1" applyBorder="1" applyAlignment="1">
      <alignment horizontal="center" vertical="center"/>
    </xf>
    <xf numFmtId="0" fontId="36" fillId="0" borderId="14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/>
    </xf>
    <xf numFmtId="0" fontId="35" fillId="0" borderId="19" xfId="0" applyFont="1" applyBorder="1" applyAlignment="1">
      <alignment horizontal="center" vertical="center" wrapText="1" shrinkToFit="1"/>
    </xf>
    <xf numFmtId="0" fontId="35" fillId="0" borderId="11" xfId="0" applyFont="1" applyBorder="1" applyAlignment="1">
      <alignment horizontal="center" vertical="center" wrapText="1" shrinkToFit="1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3" fillId="0" borderId="0" xfId="0" applyFont="1" applyAlignment="1">
      <alignment wrapText="1"/>
    </xf>
    <xf numFmtId="0" fontId="5" fillId="0" borderId="0" xfId="0" applyFont="1" applyAlignment="1">
      <alignment horizontal="center" vertical="center" wrapText="1"/>
    </xf>
  </cellXfs>
  <cellStyles count="75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Good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 2" xfId="72"/>
    <cellStyle name="Обычный 2 2" xfId="73"/>
    <cellStyle name="Обычный 3" xfId="74"/>
    <cellStyle name="Обычный 4" xfId="75"/>
    <cellStyle name="Обычный 5" xfId="76"/>
    <cellStyle name="Followed Hyperlink" xfId="77"/>
    <cellStyle name="Плохой" xfId="78"/>
    <cellStyle name="Пояснение" xfId="79"/>
    <cellStyle name="Примечание" xfId="80"/>
    <cellStyle name="Percent" xfId="81"/>
    <cellStyle name="Связанная ячейка" xfId="82"/>
    <cellStyle name="Текст предупреждения" xfId="83"/>
    <cellStyle name="Тысячи [0]_sl100" xfId="84"/>
    <cellStyle name="Тысячи_sl100" xfId="85"/>
    <cellStyle name="Comma" xfId="86"/>
    <cellStyle name="Comma [0]" xfId="87"/>
    <cellStyle name="Хороший" xfId="8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1043;&#1091;&#1088;&#1077;&#1074;&#1080;&#1095;%20&#1088;.&#1080;.\c\Raisa\&#1048;&#1057;&#1058;&#1054;&#1063;&#1053;&#1048;&#1050;&#1048;_223\&#1056;&#1072;&#1079;&#1086;&#1089;&#1083;&#1072;&#1085;&#1086;\&#1056;&#1072;&#1089;&#1093;&#1086;&#1076;&#1099;20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73;&#1097;&#1080;&#1077;%20&#1076;&#1086;&#1082;&#1091;&#1084;&#1077;&#1085;&#1090;&#1099;\&#1057;&#1072;&#1087;&#1088;&#1099;&#1075;&#1080;&#1085;&#1072;\Smeta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8;&#1088;&#1080;&#1085;&#1072;%20&#1040;&#1083;&#1077;&#1082;&#1089;&#1072;&#1085;&#1076;&#1088;&#1086;&#1074;&#1085;&#1072;\&#1056;&#1072;&#1073;&#1086;&#1095;&#1080;&#1081;%20&#1089;&#1090;&#1086;&#1083;\&#1057;&#1084;&#1077;&#1090;&#1072;%20&#1088;&#1072;&#1089;&#1093;.%20&#1060;&#1041;%20-%202015\&#1057;&#1084;&#1077;&#1090;&#1072;%20&#1088;&#1072;&#1089;&#1093;.&#1060;&#1041;%20-%202015\Smet20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Платежи"/>
      <sheetName val="СметаВнебюджетные"/>
      <sheetName val="СметаСубъектовРФ"/>
      <sheetName val="Интерфейс"/>
      <sheetName val="Настройка"/>
      <sheetName val="Вид"/>
      <sheetName val="Словарь"/>
      <sheetName val="исхСловарь"/>
      <sheetName val="Добавки"/>
      <sheetName val="Список"/>
      <sheetName val="Формулы"/>
      <sheetName val="223_0"/>
      <sheetName val="223_1"/>
      <sheetName val="223_2"/>
      <sheetName val="223_3"/>
      <sheetName val="223_4"/>
      <sheetName val="223_4 (2)"/>
      <sheetName val="ПредметнаяСтатья"/>
      <sheetName val="ВыходУв"/>
      <sheetName val="ВыходУвСмета"/>
      <sheetName val="Справка"/>
    </sheetNames>
    <sheetDataSet>
      <sheetData sheetId="6">
        <row r="2">
          <cell r="A2" t="str">
            <v>01001</v>
          </cell>
          <cell r="B2" t="str">
            <v>001</v>
          </cell>
          <cell r="C2" t="str">
            <v>01</v>
          </cell>
          <cell r="E2">
            <v>2</v>
          </cell>
          <cell r="F2" t="str">
            <v>КПР по Архангельской области</v>
          </cell>
          <cell r="I2" t="str">
            <v>Комитет природных ресурсов по Архангельской области</v>
          </cell>
          <cell r="M2" t="str">
            <v>24</v>
          </cell>
          <cell r="N2" t="str">
            <v>Архангельская область</v>
          </cell>
          <cell r="O2" t="str">
            <v>1</v>
          </cell>
          <cell r="P2">
            <v>2921004820</v>
          </cell>
        </row>
        <row r="3">
          <cell r="A3" t="str">
            <v>01002</v>
          </cell>
          <cell r="B3" t="str">
            <v>002</v>
          </cell>
          <cell r="C3" t="str">
            <v>01</v>
          </cell>
          <cell r="E3">
            <v>3</v>
          </cell>
          <cell r="F3" t="str">
            <v>КПР по Вологодской области</v>
          </cell>
          <cell r="I3" t="str">
            <v>Комитет природных ресурсов по Вологодской области</v>
          </cell>
          <cell r="M3" t="str">
            <v>30</v>
          </cell>
          <cell r="N3" t="str">
            <v>Вологодская область</v>
          </cell>
          <cell r="O3" t="str">
            <v>2</v>
          </cell>
          <cell r="P3" t="str">
            <v>3507002635</v>
          </cell>
        </row>
        <row r="4">
          <cell r="A4" t="str">
            <v>01003</v>
          </cell>
          <cell r="B4" t="str">
            <v>003</v>
          </cell>
          <cell r="C4" t="str">
            <v>01</v>
          </cell>
          <cell r="E4">
            <v>7</v>
          </cell>
          <cell r="F4" t="str">
            <v>КПР по Мурманской области</v>
          </cell>
          <cell r="I4" t="str">
            <v>Комитет природных ресурсов по Мурманской области</v>
          </cell>
          <cell r="M4" t="str">
            <v>49</v>
          </cell>
          <cell r="N4" t="str">
            <v>Мурманская область</v>
          </cell>
          <cell r="O4" t="str">
            <v>2</v>
          </cell>
          <cell r="P4" t="str">
            <v>5192190087</v>
          </cell>
        </row>
        <row r="5">
          <cell r="A5" t="str">
            <v>01004</v>
          </cell>
          <cell r="B5" t="str">
            <v>004</v>
          </cell>
          <cell r="C5" t="str">
            <v>01</v>
          </cell>
          <cell r="E5">
            <v>5</v>
          </cell>
          <cell r="F5" t="str">
            <v>КПР по Республике Карелия</v>
          </cell>
          <cell r="I5" t="str">
            <v>Комитет природных ресурсов по Республике Карелия</v>
          </cell>
          <cell r="M5" t="str">
            <v>06</v>
          </cell>
          <cell r="N5" t="str">
            <v>Республика Карелия</v>
          </cell>
          <cell r="O5" t="str">
            <v>2</v>
          </cell>
          <cell r="P5" t="str">
            <v>1020000184</v>
          </cell>
        </row>
        <row r="6">
          <cell r="A6" t="str">
            <v>01005</v>
          </cell>
          <cell r="B6" t="str">
            <v>005</v>
          </cell>
          <cell r="C6" t="str">
            <v>01</v>
          </cell>
          <cell r="D6">
            <v>5</v>
          </cell>
          <cell r="E6">
            <v>6</v>
          </cell>
          <cell r="F6" t="str">
            <v>КПР по Республике Коми </v>
          </cell>
          <cell r="G6" t="str">
            <v>1</v>
          </cell>
          <cell r="H6" t="str">
            <v>Коми</v>
          </cell>
          <cell r="I6" t="str">
            <v>Комитет природных ресурсов по Pecпублики Кoми</v>
          </cell>
          <cell r="J6" t="str">
            <v>Комитет лecoв Pecпублики Кoми</v>
          </cell>
          <cell r="L6" t="str">
            <v>КЛ Республики Коми </v>
          </cell>
          <cell r="M6" t="str">
            <v>07</v>
          </cell>
          <cell r="N6" t="str">
            <v>Республика Коми</v>
          </cell>
          <cell r="O6" t="str">
            <v>2</v>
          </cell>
          <cell r="P6" t="str">
            <v>1101440218</v>
          </cell>
        </row>
        <row r="7">
          <cell r="A7" t="str">
            <v>01141</v>
          </cell>
          <cell r="B7" t="str">
            <v>141</v>
          </cell>
          <cell r="C7" t="str">
            <v>01</v>
          </cell>
          <cell r="D7">
            <v>99</v>
          </cell>
          <cell r="E7">
            <v>11</v>
          </cell>
          <cell r="F7" t="str">
            <v>СевНИИлесхоз</v>
          </cell>
          <cell r="G7" t="str">
            <v>3</v>
          </cell>
          <cell r="H7" t="str">
            <v>СевНИИЛХ</v>
          </cell>
          <cell r="I7" t="str">
            <v>Северный научно-исследовательский институт леса и лесохимии (СевНИИЛХ)</v>
          </cell>
          <cell r="J7" t="str">
            <v>Северный научно-исследовательский институт </v>
          </cell>
          <cell r="K7" t="str">
            <v>леса и лесохимии (СевНИИЛХ)</v>
          </cell>
          <cell r="L7" t="str">
            <v>СевНИИЛХ</v>
          </cell>
          <cell r="M7" t="str">
            <v>24</v>
          </cell>
          <cell r="N7" t="str">
            <v>Архангельская область</v>
          </cell>
          <cell r="O7" t="str">
            <v>1</v>
          </cell>
          <cell r="P7" t="str">
            <v>2901054407</v>
          </cell>
        </row>
        <row r="8">
          <cell r="A8" t="str">
            <v>01455</v>
          </cell>
          <cell r="B8" t="str">
            <v>455</v>
          </cell>
          <cell r="C8" t="str">
            <v>01</v>
          </cell>
          <cell r="F8" t="str">
            <v>Национальный парк "Водлозерский"</v>
          </cell>
          <cell r="I8" t="str">
            <v>Национальный парк "Водлозерский"</v>
          </cell>
          <cell r="J8" t="str">
            <v>Национальный парк "Водлозерский"</v>
          </cell>
          <cell r="M8" t="str">
            <v>06</v>
          </cell>
          <cell r="N8" t="str">
            <v>Республика Карелия</v>
          </cell>
          <cell r="O8" t="str">
            <v>2</v>
          </cell>
          <cell r="P8" t="str">
            <v>1001122483</v>
          </cell>
        </row>
        <row r="9">
          <cell r="A9" t="str">
            <v>01458</v>
          </cell>
          <cell r="B9" t="str">
            <v>458</v>
          </cell>
          <cell r="C9" t="str">
            <v>01</v>
          </cell>
          <cell r="F9" t="str">
            <v>Национальный парк "Кенозерский"</v>
          </cell>
          <cell r="I9" t="str">
            <v>Национальный парк "Кенозерский"</v>
          </cell>
          <cell r="J9" t="str">
            <v>Национальный парк "Кенозерский"</v>
          </cell>
          <cell r="M9" t="str">
            <v>24</v>
          </cell>
          <cell r="N9" t="str">
            <v>Архангельская область</v>
          </cell>
          <cell r="O9" t="str">
            <v>1</v>
          </cell>
          <cell r="P9" t="str">
            <v>2901037465</v>
          </cell>
        </row>
        <row r="10">
          <cell r="A10" t="str">
            <v>01467</v>
          </cell>
          <cell r="B10" t="str">
            <v>467</v>
          </cell>
          <cell r="C10" t="str">
            <v>01</v>
          </cell>
          <cell r="F10" t="str">
            <v>Национальный парк "Паанаярви"</v>
          </cell>
          <cell r="I10" t="str">
            <v>Национальный парк "Паанаярви"</v>
          </cell>
          <cell r="J10" t="str">
            <v>Национальный парк "Паанаярви"</v>
          </cell>
          <cell r="M10" t="str">
            <v>06</v>
          </cell>
          <cell r="N10" t="str">
            <v>Республика Карелия</v>
          </cell>
          <cell r="O10" t="str">
            <v>2</v>
          </cell>
          <cell r="P10" t="str">
            <v>1018000959</v>
          </cell>
        </row>
        <row r="11">
          <cell r="A11" t="str">
            <v>01472</v>
          </cell>
          <cell r="B11" t="str">
            <v>472</v>
          </cell>
          <cell r="C11" t="str">
            <v>01</v>
          </cell>
          <cell r="F11" t="str">
            <v>Национальный парк "Русский Север"</v>
          </cell>
          <cell r="I11" t="str">
            <v>Национальный парк "Русский Север"</v>
          </cell>
          <cell r="J11" t="str">
            <v>Национальный парк "Русский Север"</v>
          </cell>
          <cell r="M11" t="str">
            <v>30</v>
          </cell>
          <cell r="N11" t="str">
            <v>Вологодская область</v>
          </cell>
          <cell r="O11" t="str">
            <v>2</v>
          </cell>
          <cell r="P11" t="str">
            <v>3511000140</v>
          </cell>
        </row>
        <row r="12">
          <cell r="A12" t="str">
            <v>01485</v>
          </cell>
          <cell r="B12" t="str">
            <v>485</v>
          </cell>
          <cell r="C12" t="str">
            <v>01</v>
          </cell>
          <cell r="F12" t="str">
            <v>Национальный парк "Югыд ва"</v>
          </cell>
          <cell r="I12" t="str">
            <v>Национальный парк "Югыд ва"</v>
          </cell>
          <cell r="J12" t="str">
            <v>Национальный парк "Югыд ва"</v>
          </cell>
          <cell r="M12" t="str">
            <v>07</v>
          </cell>
          <cell r="N12" t="str">
            <v>Республика Коми</v>
          </cell>
          <cell r="O12" t="str">
            <v>2</v>
          </cell>
          <cell r="P12" t="str">
            <v>1107000870</v>
          </cell>
        </row>
        <row r="13">
          <cell r="A13" t="str">
            <v>01509</v>
          </cell>
          <cell r="B13" t="str">
            <v>509</v>
          </cell>
          <cell r="C13" t="str">
            <v>01</v>
          </cell>
          <cell r="E13">
            <v>128</v>
          </cell>
          <cell r="F13" t="str">
            <v>Двинско-Печорское БВУ</v>
          </cell>
          <cell r="I13" t="str">
            <v>Двинско-Печорское бассейновое водное управление</v>
          </cell>
          <cell r="M13" t="str">
            <v>24</v>
          </cell>
          <cell r="N13" t="str">
            <v>Архангельская область</v>
          </cell>
          <cell r="O13" t="str">
            <v>1</v>
          </cell>
          <cell r="P13" t="str">
            <v>2901053298</v>
          </cell>
        </row>
        <row r="14">
          <cell r="A14" t="str">
            <v>02006</v>
          </cell>
          <cell r="B14" t="str">
            <v>006</v>
          </cell>
          <cell r="C14" t="str">
            <v>02</v>
          </cell>
          <cell r="E14">
            <v>1</v>
          </cell>
          <cell r="F14" t="str">
            <v>ДПР по Северо-Западному региону</v>
          </cell>
          <cell r="I14" t="str">
            <v>Департамент природных ресурсов по Северо-Западному региону</v>
          </cell>
          <cell r="M14" t="str">
            <v>72</v>
          </cell>
          <cell r="N14" t="str">
            <v>г. Санкт-Петербург</v>
          </cell>
          <cell r="O14" t="str">
            <v>2</v>
          </cell>
          <cell r="P14" t="str">
            <v>4719007813</v>
          </cell>
        </row>
        <row r="15">
          <cell r="A15" t="str">
            <v>02007</v>
          </cell>
          <cell r="B15" t="str">
            <v>007</v>
          </cell>
          <cell r="C15" t="str">
            <v>02</v>
          </cell>
          <cell r="E15">
            <v>8</v>
          </cell>
          <cell r="F15" t="str">
            <v>КПР по Новгородской области</v>
          </cell>
          <cell r="I15" t="str">
            <v>Комитет природных ресурсов по Новгородской области</v>
          </cell>
          <cell r="M15" t="str">
            <v>50</v>
          </cell>
          <cell r="N15" t="str">
            <v>Новгородская область</v>
          </cell>
          <cell r="O15" t="str">
            <v>2</v>
          </cell>
          <cell r="P15" t="str">
            <v>5321075007</v>
          </cell>
        </row>
        <row r="16">
          <cell r="A16" t="str">
            <v>02008</v>
          </cell>
          <cell r="B16" t="str">
            <v>008</v>
          </cell>
          <cell r="C16" t="str">
            <v>02</v>
          </cell>
          <cell r="E16">
            <v>9</v>
          </cell>
          <cell r="F16" t="str">
            <v>КПР по Псковской области</v>
          </cell>
          <cell r="I16" t="str">
            <v>Комитет природных ресурсов по Псковской области</v>
          </cell>
          <cell r="M16" t="str">
            <v>57</v>
          </cell>
          <cell r="N16" t="str">
            <v>Псковская область</v>
          </cell>
          <cell r="O16" t="str">
            <v>1</v>
          </cell>
          <cell r="P16" t="str">
            <v>6018007174</v>
          </cell>
        </row>
        <row r="17">
          <cell r="A17" t="str">
            <v>02140</v>
          </cell>
          <cell r="B17" t="str">
            <v>140</v>
          </cell>
          <cell r="C17" t="str">
            <v>02</v>
          </cell>
          <cell r="D17">
            <v>100</v>
          </cell>
          <cell r="E17">
            <v>10</v>
          </cell>
          <cell r="F17" t="str">
            <v>С-Петерб.НИИЛХ</v>
          </cell>
          <cell r="G17" t="str">
            <v>3</v>
          </cell>
          <cell r="H17" t="str">
            <v>С-Петерб.НИИЛХ</v>
          </cell>
          <cell r="I17" t="str">
            <v>Cанкт-Пeтepбуpгcкий нaучнo-исслeдoвaтeльcкий инcтитут лecнoгo хoзяйcтвa (Cанкт-Пeтepбуpгcкий НИИЛХ)</v>
          </cell>
          <cell r="J17" t="str">
            <v>Cанкт-Пeтepбуpгcкий нaучнo-исслeдoвaтeльcкий инcтитут </v>
          </cell>
          <cell r="K17" t="str">
            <v>лecнoгo хoзяйcтвa (Cанкт-Пeтepбуpгcкий НИИЛХ)</v>
          </cell>
          <cell r="L17" t="str">
            <v>С-Петерб.НИИЛХ</v>
          </cell>
          <cell r="M17" t="str">
            <v>45</v>
          </cell>
          <cell r="N17" t="str">
            <v>Ленинградская область</v>
          </cell>
          <cell r="O17" t="str">
            <v>2</v>
          </cell>
          <cell r="P17" t="str">
            <v>7802030877</v>
          </cell>
        </row>
        <row r="18">
          <cell r="A18" t="str">
            <v>02454</v>
          </cell>
          <cell r="B18" t="str">
            <v>454</v>
          </cell>
          <cell r="C18" t="str">
            <v>02</v>
          </cell>
          <cell r="F18" t="str">
            <v>Национальный парк "Валдайский"</v>
          </cell>
          <cell r="I18" t="str">
            <v>Национальный парк "Валдайский"</v>
          </cell>
          <cell r="J18" t="str">
            <v>Национальный парк "Валдайский"</v>
          </cell>
          <cell r="M18" t="str">
            <v>50</v>
          </cell>
          <cell r="N18" t="str">
            <v>Новгородская область</v>
          </cell>
          <cell r="O18" t="str">
            <v>2</v>
          </cell>
          <cell r="P18" t="str">
            <v>5302000567</v>
          </cell>
        </row>
        <row r="19">
          <cell r="A19" t="str">
            <v>02474</v>
          </cell>
          <cell r="B19" t="str">
            <v>474</v>
          </cell>
          <cell r="C19" t="str">
            <v>02</v>
          </cell>
          <cell r="F19" t="str">
            <v>Национальный парк "Себежский"</v>
          </cell>
          <cell r="I19" t="str">
            <v>Национальный парк "Себежский"</v>
          </cell>
          <cell r="J19" t="str">
            <v>Национальный парк "Себежский"</v>
          </cell>
          <cell r="M19" t="str">
            <v>57</v>
          </cell>
          <cell r="N19" t="str">
            <v>Псковская область</v>
          </cell>
          <cell r="O19" t="str">
            <v>1</v>
          </cell>
          <cell r="P19" t="str">
            <v>6022004401</v>
          </cell>
        </row>
        <row r="20">
          <cell r="A20" t="str">
            <v>02516</v>
          </cell>
          <cell r="B20" t="str">
            <v>516</v>
          </cell>
          <cell r="C20" t="str">
            <v>02</v>
          </cell>
          <cell r="E20">
            <v>135</v>
          </cell>
          <cell r="F20" t="str">
            <v>Невско-Ладожское БВУ</v>
          </cell>
          <cell r="I20" t="str">
            <v>Невско-Ладожское бассейновое водное управление</v>
          </cell>
          <cell r="M20" t="str">
            <v>72</v>
          </cell>
          <cell r="N20" t="str">
            <v>г. Санкт-Петербург</v>
          </cell>
          <cell r="O20" t="str">
            <v>2</v>
          </cell>
          <cell r="P20" t="str">
            <v>7801011470</v>
          </cell>
        </row>
        <row r="21">
          <cell r="A21" t="str">
            <v>02534</v>
          </cell>
          <cell r="B21" t="str">
            <v>534</v>
          </cell>
          <cell r="C21" t="str">
            <v>02</v>
          </cell>
          <cell r="E21">
            <v>143</v>
          </cell>
          <cell r="F21" t="str">
            <v>Комитет по упр. вод. ресурсами оз. Байкал</v>
          </cell>
          <cell r="I21" t="str">
            <v>Комитет по управлению водными ресурсами озера Байкал</v>
          </cell>
          <cell r="M21" t="str">
            <v>02</v>
          </cell>
          <cell r="N21" t="str">
            <v>Республика Бурятия</v>
          </cell>
          <cell r="O21" t="str">
            <v>2</v>
          </cell>
          <cell r="P21" t="str">
            <v>0323087954</v>
          </cell>
        </row>
        <row r="22">
          <cell r="A22" t="str">
            <v>03009</v>
          </cell>
          <cell r="B22" t="str">
            <v>009</v>
          </cell>
          <cell r="C22" t="str">
            <v>03</v>
          </cell>
          <cell r="E22">
            <v>14</v>
          </cell>
          <cell r="F22" t="str">
            <v>КПР по Брянской области</v>
          </cell>
          <cell r="I22" t="str">
            <v>Комитет природных ресурсов по Брянской области</v>
          </cell>
          <cell r="M22" t="str">
            <v>27</v>
          </cell>
          <cell r="N22" t="str">
            <v>Брянская область</v>
          </cell>
          <cell r="O22" t="str">
            <v>1</v>
          </cell>
          <cell r="P22" t="str">
            <v>3207007047</v>
          </cell>
        </row>
        <row r="23">
          <cell r="A23" t="str">
            <v>03010</v>
          </cell>
          <cell r="B23" t="str">
            <v>010</v>
          </cell>
          <cell r="C23" t="str">
            <v>03</v>
          </cell>
          <cell r="E23">
            <v>15</v>
          </cell>
          <cell r="F23" t="str">
            <v>КПР по Владимирской области</v>
          </cell>
          <cell r="I23" t="str">
            <v>Комитет природных ресурсов по Владимирской области</v>
          </cell>
          <cell r="M23" t="str">
            <v>28</v>
          </cell>
          <cell r="N23" t="str">
            <v>Владимирская область</v>
          </cell>
          <cell r="O23" t="str">
            <v>2</v>
          </cell>
          <cell r="P23" t="str">
            <v>3325001588</v>
          </cell>
        </row>
        <row r="24">
          <cell r="A24" t="str">
            <v>03011</v>
          </cell>
          <cell r="B24" t="str">
            <v>011</v>
          </cell>
          <cell r="C24" t="str">
            <v>03</v>
          </cell>
          <cell r="E24">
            <v>17</v>
          </cell>
          <cell r="F24" t="str">
            <v>КПР по Ивановской области</v>
          </cell>
          <cell r="I24" t="str">
            <v>Комитет природных ресурсов по Ивановской области</v>
          </cell>
          <cell r="M24" t="str">
            <v>33</v>
          </cell>
          <cell r="N24" t="str">
            <v>Ивановская область</v>
          </cell>
          <cell r="O24" t="str">
            <v>1</v>
          </cell>
          <cell r="P24" t="str">
            <v>3711004270</v>
          </cell>
        </row>
        <row r="25">
          <cell r="A25" t="str">
            <v>03012</v>
          </cell>
          <cell r="B25" t="str">
            <v>012</v>
          </cell>
          <cell r="C25" t="str">
            <v>03</v>
          </cell>
          <cell r="E25">
            <v>26</v>
          </cell>
          <cell r="F25" t="str">
            <v>КПР по Тверской области</v>
          </cell>
          <cell r="I25" t="str">
            <v>Комитет природных ресурсов по Тверской области</v>
          </cell>
          <cell r="M25" t="str">
            <v>36</v>
          </cell>
          <cell r="N25" t="str">
            <v>Тверская область</v>
          </cell>
          <cell r="O25" t="str">
            <v>2</v>
          </cell>
          <cell r="P25" t="str">
            <v>6924000557</v>
          </cell>
        </row>
        <row r="26">
          <cell r="A26" t="str">
            <v>03013</v>
          </cell>
          <cell r="B26" t="str">
            <v>013</v>
          </cell>
          <cell r="C26" t="str">
            <v>03</v>
          </cell>
          <cell r="E26">
            <v>18</v>
          </cell>
          <cell r="F26" t="str">
            <v>КПР по Калужской области</v>
          </cell>
          <cell r="I26" t="str">
            <v>Комитет природных ресурсов по Калужской области</v>
          </cell>
          <cell r="M26" t="str">
            <v>37</v>
          </cell>
          <cell r="N26" t="str">
            <v>Калужская область</v>
          </cell>
          <cell r="O26" t="str">
            <v>2</v>
          </cell>
          <cell r="P26" t="str">
            <v>4026005120</v>
          </cell>
        </row>
        <row r="27">
          <cell r="A27" t="str">
            <v>03014</v>
          </cell>
          <cell r="B27" t="str">
            <v>014</v>
          </cell>
          <cell r="C27" t="str">
            <v>03</v>
          </cell>
          <cell r="E27">
            <v>19</v>
          </cell>
          <cell r="F27" t="str">
            <v>КПР по Костромской области</v>
          </cell>
          <cell r="I27" t="str">
            <v>Комитет природных ресурсов по Костромской области</v>
          </cell>
          <cell r="M27" t="str">
            <v>41</v>
          </cell>
          <cell r="N27" t="str">
            <v>Костромская область</v>
          </cell>
          <cell r="O27" t="str">
            <v>1</v>
          </cell>
          <cell r="P27" t="str">
            <v>4414000429</v>
          </cell>
        </row>
        <row r="28">
          <cell r="A28" t="str">
            <v>03015</v>
          </cell>
          <cell r="B28" t="str">
            <v>015</v>
          </cell>
          <cell r="C28" t="str">
            <v>03</v>
          </cell>
          <cell r="D28">
            <v>17</v>
          </cell>
          <cell r="E28">
            <v>29</v>
          </cell>
          <cell r="F28" t="str">
            <v>ОЛХ "Русский лес"</v>
          </cell>
          <cell r="G28" t="str">
            <v>1</v>
          </cell>
          <cell r="H28" t="str">
            <v>Русск</v>
          </cell>
          <cell r="I28" t="str">
            <v>Oпытнoe лecнoe хoзяйcтвo "Pуccкий лec"</v>
          </cell>
          <cell r="J28" t="str">
            <v>Oпытнoe лecнoe хoзяйcтвo "Pуccкий лec"</v>
          </cell>
          <cell r="L28" t="str">
            <v>ОЛХ "Русский лес"</v>
          </cell>
          <cell r="M28" t="str">
            <v>48</v>
          </cell>
          <cell r="N28" t="str">
            <v>Московская область</v>
          </cell>
          <cell r="O28" t="str">
            <v>2</v>
          </cell>
          <cell r="P28" t="str">
            <v>5077001253</v>
          </cell>
        </row>
        <row r="29">
          <cell r="A29" t="str">
            <v>03016</v>
          </cell>
          <cell r="B29" t="str">
            <v>016</v>
          </cell>
          <cell r="C29" t="str">
            <v>03</v>
          </cell>
          <cell r="E29">
            <v>12</v>
          </cell>
          <cell r="F29" t="str">
            <v>ДПР по Центральному региону</v>
          </cell>
          <cell r="I29" t="str">
            <v>Департамент природных ресурсов по Центральному региону</v>
          </cell>
          <cell r="M29" t="str">
            <v>48</v>
          </cell>
          <cell r="N29" t="str">
            <v>Московская область</v>
          </cell>
          <cell r="O29" t="str">
            <v>2</v>
          </cell>
          <cell r="P29" t="str">
            <v>5074001657</v>
          </cell>
        </row>
        <row r="30">
          <cell r="A30" t="str">
            <v>03017</v>
          </cell>
          <cell r="B30" t="str">
            <v>017</v>
          </cell>
          <cell r="C30" t="str">
            <v>03</v>
          </cell>
          <cell r="E30">
            <v>22</v>
          </cell>
          <cell r="F30" t="str">
            <v>КПР по Орловской области</v>
          </cell>
          <cell r="I30" t="str">
            <v>Комитет природных ресурсов по Орловской области</v>
          </cell>
          <cell r="M30" t="str">
            <v>54</v>
          </cell>
          <cell r="N30" t="str">
            <v>Орловская область</v>
          </cell>
          <cell r="O30" t="str">
            <v>2</v>
          </cell>
          <cell r="P30" t="str">
            <v>5720002882</v>
          </cell>
        </row>
        <row r="31">
          <cell r="A31" t="str">
            <v>03018</v>
          </cell>
          <cell r="B31" t="str">
            <v>018</v>
          </cell>
          <cell r="C31" t="str">
            <v>03</v>
          </cell>
          <cell r="E31">
            <v>23</v>
          </cell>
          <cell r="F31" t="str">
            <v>КПР по Рязанской области</v>
          </cell>
          <cell r="I31" t="str">
            <v>Комитет природных ресурсов по Рязанской области</v>
          </cell>
          <cell r="M31" t="str">
            <v>59</v>
          </cell>
          <cell r="N31" t="str">
            <v>Рязанская область</v>
          </cell>
          <cell r="O31" t="str">
            <v>2</v>
          </cell>
          <cell r="P31" t="str">
            <v>6215001372</v>
          </cell>
        </row>
        <row r="32">
          <cell r="A32" t="str">
            <v>03019</v>
          </cell>
          <cell r="B32" t="str">
            <v>019</v>
          </cell>
          <cell r="C32" t="str">
            <v>03</v>
          </cell>
          <cell r="E32">
            <v>24</v>
          </cell>
          <cell r="F32" t="str">
            <v>КПР по Смоленской области</v>
          </cell>
          <cell r="I32" t="str">
            <v>Комитет природных ресурсов по Смоленской области</v>
          </cell>
          <cell r="M32" t="str">
            <v>63</v>
          </cell>
          <cell r="N32" t="str">
            <v>Смоленская область</v>
          </cell>
          <cell r="O32" t="str">
            <v>2</v>
          </cell>
          <cell r="P32" t="str">
            <v>6714003015</v>
          </cell>
        </row>
        <row r="33">
          <cell r="A33" t="str">
            <v>03020</v>
          </cell>
          <cell r="B33" t="str">
            <v>020</v>
          </cell>
          <cell r="C33" t="str">
            <v>03</v>
          </cell>
          <cell r="E33">
            <v>27</v>
          </cell>
          <cell r="F33" t="str">
            <v>КПР по Тульской области</v>
          </cell>
          <cell r="I33" t="str">
            <v>Комитет природных ресурсов по Тульской области</v>
          </cell>
          <cell r="M33" t="str">
            <v>66</v>
          </cell>
          <cell r="N33" t="str">
            <v>Тульская область</v>
          </cell>
          <cell r="O33" t="str">
            <v>2</v>
          </cell>
          <cell r="P33" t="str">
            <v>7130006704</v>
          </cell>
        </row>
        <row r="34">
          <cell r="A34" t="str">
            <v>03021</v>
          </cell>
          <cell r="B34" t="str">
            <v>021</v>
          </cell>
          <cell r="C34" t="str">
            <v>03</v>
          </cell>
          <cell r="E34">
            <v>28</v>
          </cell>
          <cell r="F34" t="str">
            <v>КПР по Ярославской области</v>
          </cell>
          <cell r="I34" t="str">
            <v>Комитет природных ресурсов по Ярославской области</v>
          </cell>
          <cell r="M34" t="str">
            <v>71</v>
          </cell>
          <cell r="N34" t="str">
            <v>Ярославская область</v>
          </cell>
          <cell r="O34" t="str">
            <v>2</v>
          </cell>
          <cell r="P34" t="str">
            <v>7627002754</v>
          </cell>
        </row>
        <row r="35">
          <cell r="A35" t="str">
            <v>03076</v>
          </cell>
          <cell r="B35" t="str">
            <v>076</v>
          </cell>
          <cell r="C35" t="str">
            <v>03</v>
          </cell>
          <cell r="D35">
            <v>121</v>
          </cell>
          <cell r="E35">
            <v>31</v>
          </cell>
          <cell r="F35" t="str">
            <v>Ожерельевский питомник</v>
          </cell>
          <cell r="G35" t="str">
            <v>5</v>
          </cell>
          <cell r="H35" t="str">
            <v>Ожерельевский питом.</v>
          </cell>
          <cell r="I35" t="str">
            <v>Oжepeльeвcкий плoдoлecoпитoмник</v>
          </cell>
          <cell r="J35" t="str">
            <v>Oжepeльeвcкий плoдoлecoпитoмник</v>
          </cell>
          <cell r="L35" t="str">
            <v>Ожерельевский пит.</v>
          </cell>
          <cell r="M35" t="str">
            <v>48</v>
          </cell>
          <cell r="N35" t="str">
            <v>Московская область</v>
          </cell>
          <cell r="O35" t="str">
            <v>2</v>
          </cell>
          <cell r="P35" t="str">
            <v>5019003068</v>
          </cell>
        </row>
        <row r="36">
          <cell r="A36" t="str">
            <v>03077</v>
          </cell>
          <cell r="B36" t="str">
            <v>077</v>
          </cell>
          <cell r="C36" t="str">
            <v>03</v>
          </cell>
          <cell r="D36">
            <v>119</v>
          </cell>
          <cell r="E36">
            <v>30</v>
          </cell>
          <cell r="F36" t="str">
            <v>Ивантеевский питомник</v>
          </cell>
          <cell r="G36" t="str">
            <v>5</v>
          </cell>
          <cell r="H36" t="str">
            <v>Ивантеевский питом.</v>
          </cell>
          <cell r="I36" t="str">
            <v>Ивaнтeeвcкий лесной питoмник</v>
          </cell>
          <cell r="J36" t="str">
            <v>Ивaнтeeвcкий лесной питoмник</v>
          </cell>
          <cell r="L36" t="str">
            <v>Ивантеевский пит.</v>
          </cell>
          <cell r="M36" t="str">
            <v>48</v>
          </cell>
          <cell r="N36" t="str">
            <v>Московская область</v>
          </cell>
          <cell r="O36" t="str">
            <v>2</v>
          </cell>
          <cell r="P36" t="str">
            <v>5016000044</v>
          </cell>
        </row>
        <row r="37">
          <cell r="A37" t="str">
            <v>03130</v>
          </cell>
          <cell r="B37" t="str">
            <v>130</v>
          </cell>
          <cell r="C37" t="str">
            <v>03</v>
          </cell>
          <cell r="D37">
            <v>92</v>
          </cell>
          <cell r="E37">
            <v>32</v>
          </cell>
          <cell r="F37" t="str">
            <v>ВНИИЛМ</v>
          </cell>
          <cell r="G37" t="str">
            <v>3</v>
          </cell>
          <cell r="H37" t="str">
            <v>ВНИИЛМ</v>
          </cell>
          <cell r="I37" t="str">
            <v>Вcepoccийcкий нaучнo-иccлeдовательский институт лecoвoдcтвa и мexaнизaции лecнoгo хoзяйcтвa (ВНИИЛМ)</v>
          </cell>
          <cell r="J37" t="str">
            <v>Вcepoccийcкий нaучнo-иccлeдовательский институт лecoвoдcтвa </v>
          </cell>
          <cell r="K37" t="str">
            <v>и мexaнизaции лecнoгo хoзяйcтвa (ВНИИЛМ)</v>
          </cell>
          <cell r="L37" t="str">
            <v>ВНИИЛМ</v>
          </cell>
          <cell r="M37" t="str">
            <v>48</v>
          </cell>
          <cell r="N37" t="str">
            <v>Московская область</v>
          </cell>
          <cell r="O37" t="str">
            <v>2</v>
          </cell>
          <cell r="P37" t="str">
            <v>5038003360</v>
          </cell>
        </row>
        <row r="38">
          <cell r="A38" t="str">
            <v>03132</v>
          </cell>
          <cell r="B38" t="str">
            <v>132</v>
          </cell>
          <cell r="C38" t="str">
            <v>03</v>
          </cell>
          <cell r="D38">
            <v>94</v>
          </cell>
          <cell r="E38">
            <v>33</v>
          </cell>
          <cell r="F38" t="str">
            <v>ВНИИХлесхоз</v>
          </cell>
          <cell r="G38" t="str">
            <v>3</v>
          </cell>
          <cell r="H38" t="str">
            <v>ВНИИХлесхоз</v>
          </cell>
          <cell r="I38" t="str">
            <v>Вcepoccийcкий нaучнo-иccлeдовательский институт химизaции лecнoгo хoзяйcтвa (ВНИИХлесхоз)</v>
          </cell>
          <cell r="J38" t="str">
            <v>Вcepoccийcкий нaучнo-иccлeдовательский институт </v>
          </cell>
          <cell r="K38" t="str">
            <v>химизaции лecнoгo хoзяйcтвa  (ВНИИХлесхоз)</v>
          </cell>
          <cell r="L38" t="str">
            <v>ВНИИХлесхоз</v>
          </cell>
          <cell r="M38" t="str">
            <v>48</v>
          </cell>
          <cell r="N38" t="str">
            <v>Московская область</v>
          </cell>
          <cell r="O38" t="str">
            <v>2</v>
          </cell>
          <cell r="P38" t="str">
            <v>5016004465</v>
          </cell>
        </row>
        <row r="39">
          <cell r="A39" t="str">
            <v>03135</v>
          </cell>
          <cell r="B39" t="str">
            <v>135</v>
          </cell>
          <cell r="C39" t="str">
            <v>03</v>
          </cell>
          <cell r="D39">
            <v>95</v>
          </cell>
          <cell r="E39">
            <v>34</v>
          </cell>
          <cell r="F39" t="str">
            <v>ВНИИЦлесресурс</v>
          </cell>
          <cell r="G39" t="str">
            <v>3</v>
          </cell>
          <cell r="H39" t="str">
            <v>ВНИИЦлесресурс</v>
          </cell>
          <cell r="I39" t="str">
            <v>Вcepoccийcкий нaучнo-иccлeдовательский инфopмaциoнный цeнтp по лecным рecуpcaм (ВНИИЦлесресурс)</v>
          </cell>
          <cell r="J39" t="str">
            <v>Вcepoccийcкий нaучнo-иccлeдовательский инфopмaциoнный </v>
          </cell>
          <cell r="K39" t="str">
            <v>цeнтp по лecным рecуpcaм (ВНИИЦлесресурс)</v>
          </cell>
          <cell r="L39" t="str">
            <v>ВНИИЦлесресурс</v>
          </cell>
          <cell r="M39" t="str">
            <v>73</v>
          </cell>
          <cell r="N39" t="str">
            <v>г. Москва</v>
          </cell>
          <cell r="O39" t="str">
            <v>1</v>
          </cell>
          <cell r="P39" t="str">
            <v>7727039998</v>
          </cell>
        </row>
        <row r="40">
          <cell r="A40" t="str">
            <v>03136</v>
          </cell>
          <cell r="B40" t="str">
            <v>136</v>
          </cell>
          <cell r="C40" t="str">
            <v>03</v>
          </cell>
          <cell r="D40">
            <v>101</v>
          </cell>
          <cell r="E40">
            <v>35</v>
          </cell>
          <cell r="F40" t="str">
            <v>Центрлессем</v>
          </cell>
          <cell r="G40" t="str">
            <v>3</v>
          </cell>
          <cell r="H40" t="str">
            <v>Центрлессем</v>
          </cell>
          <cell r="I40" t="str">
            <v>Научно-производственный центр лесного семеноводства (Центрлессем)</v>
          </cell>
          <cell r="J40" t="str">
            <v>Научно-производственный центр лесного семеноводства</v>
          </cell>
          <cell r="K40" t="str">
            <v>(Центрлессем)</v>
          </cell>
          <cell r="L40" t="str">
            <v>Центрлессем</v>
          </cell>
          <cell r="M40" t="str">
            <v>48</v>
          </cell>
          <cell r="N40" t="str">
            <v>Московская область</v>
          </cell>
          <cell r="O40" t="str">
            <v>2</v>
          </cell>
          <cell r="P40" t="str">
            <v>5038004331</v>
          </cell>
        </row>
        <row r="41">
          <cell r="A41" t="str">
            <v>03139</v>
          </cell>
          <cell r="B41" t="str">
            <v>139</v>
          </cell>
          <cell r="C41" t="str">
            <v>03</v>
          </cell>
          <cell r="D41">
            <v>118</v>
          </cell>
          <cell r="E41">
            <v>36</v>
          </cell>
          <cell r="F41" t="str">
            <v>ВИПКЛХ</v>
          </cell>
          <cell r="G41" t="str">
            <v>5</v>
          </cell>
          <cell r="H41" t="str">
            <v>ВИПКЛХ</v>
          </cell>
          <cell r="I41" t="str">
            <v>Вcepoccийcкий инcтитут пoвышeния квaлификaции рукoвoдитeлeй и специалистов лecнoгo хoзяйcтвa (ВИПКЛХ)</v>
          </cell>
          <cell r="J41" t="str">
            <v>Вcepoccийcкий инcтитут пoвышeния квaлификaции рукoвoдитeлeй </v>
          </cell>
          <cell r="K41" t="str">
            <v>и специалистов лecнoгo хoзяйcтвa  (ВИПКЛХ)</v>
          </cell>
          <cell r="L41" t="str">
            <v>ВИПКЛХ</v>
          </cell>
          <cell r="M41" t="str">
            <v>48</v>
          </cell>
          <cell r="N41" t="str">
            <v>Московская область</v>
          </cell>
          <cell r="O41" t="str">
            <v>2</v>
          </cell>
          <cell r="P41" t="str">
            <v>5038005624</v>
          </cell>
        </row>
        <row r="42">
          <cell r="A42" t="str">
            <v>03144</v>
          </cell>
          <cell r="B42" t="str">
            <v>144</v>
          </cell>
          <cell r="C42" t="str">
            <v>03</v>
          </cell>
          <cell r="D42">
            <v>126</v>
          </cell>
          <cell r="E42">
            <v>37</v>
          </cell>
          <cell r="F42" t="str">
            <v>Софринская ЛМИС</v>
          </cell>
          <cell r="G42" t="str">
            <v>5</v>
          </cell>
          <cell r="H42" t="str">
            <v>Софринская ЛМИС</v>
          </cell>
          <cell r="I42" t="str">
            <v>Софринская лесная машиноиспытательная станция</v>
          </cell>
          <cell r="J42" t="str">
            <v>Софринская лесная машиноиспытательная станция</v>
          </cell>
          <cell r="L42" t="str">
            <v>Софринская ЛМИС</v>
          </cell>
          <cell r="M42" t="str">
            <v>48</v>
          </cell>
          <cell r="N42" t="str">
            <v>Московская область</v>
          </cell>
          <cell r="O42" t="str">
            <v>2</v>
          </cell>
          <cell r="P42" t="str">
            <v>5038018454</v>
          </cell>
        </row>
        <row r="43">
          <cell r="A43" t="str">
            <v>03172</v>
          </cell>
          <cell r="B43" t="str">
            <v>172</v>
          </cell>
          <cell r="C43" t="str">
            <v>03</v>
          </cell>
          <cell r="D43">
            <v>125</v>
          </cell>
          <cell r="E43">
            <v>44</v>
          </cell>
          <cell r="F43" t="str">
            <v>Российский музей леса</v>
          </cell>
          <cell r="G43" t="str">
            <v>5</v>
          </cell>
          <cell r="H43" t="str">
            <v>Россмуз</v>
          </cell>
          <cell r="I43" t="str">
            <v>Российский музей леса</v>
          </cell>
          <cell r="J43" t="str">
            <v>Российский музей леса</v>
          </cell>
          <cell r="L43" t="str">
            <v>Российск. музей леса</v>
          </cell>
          <cell r="M43" t="str">
            <v>73</v>
          </cell>
          <cell r="N43" t="str">
            <v>г. Москва</v>
          </cell>
          <cell r="O43" t="str">
            <v>1</v>
          </cell>
          <cell r="P43" t="str">
            <v>7705152090</v>
          </cell>
        </row>
        <row r="44">
          <cell r="A44" t="str">
            <v>03173</v>
          </cell>
          <cell r="B44" t="str">
            <v>173</v>
          </cell>
          <cell r="C44" t="str">
            <v>03</v>
          </cell>
          <cell r="D44">
            <v>124</v>
          </cell>
          <cell r="E44">
            <v>43</v>
          </cell>
          <cell r="F44" t="str">
            <v>Рослесозащита</v>
          </cell>
          <cell r="G44" t="str">
            <v>5</v>
          </cell>
          <cell r="H44" t="str">
            <v>Рослесозащита</v>
          </cell>
          <cell r="I44" t="str">
            <v>Российский центр защиты леса</v>
          </cell>
          <cell r="J44" t="str">
            <v>Российский центр защиты леса</v>
          </cell>
          <cell r="L44" t="str">
            <v>Рослесозащита</v>
          </cell>
          <cell r="M44" t="str">
            <v>73</v>
          </cell>
          <cell r="N44" t="str">
            <v>г. Москва</v>
          </cell>
          <cell r="O44" t="str">
            <v>1</v>
          </cell>
          <cell r="P44" t="str">
            <v>7727156317</v>
          </cell>
        </row>
        <row r="45">
          <cell r="A45" t="str">
            <v>03460</v>
          </cell>
          <cell r="B45" t="str">
            <v>460</v>
          </cell>
          <cell r="C45" t="str">
            <v>03</v>
          </cell>
          <cell r="F45" t="str">
            <v>Национальный парк "Лосиный остров"</v>
          </cell>
          <cell r="I45" t="str">
            <v>Национальный парк "Лосиный остров"</v>
          </cell>
          <cell r="J45" t="str">
            <v>Национальный парк "Лосиный остров"</v>
          </cell>
          <cell r="M45" t="str">
            <v>73</v>
          </cell>
          <cell r="N45" t="str">
            <v>г. Москва</v>
          </cell>
          <cell r="O45" t="str">
            <v>1</v>
          </cell>
          <cell r="P45" t="str">
            <v>7718107881</v>
          </cell>
        </row>
        <row r="46">
          <cell r="A46" t="str">
            <v>03462</v>
          </cell>
          <cell r="B46" t="str">
            <v>462</v>
          </cell>
          <cell r="C46" t="str">
            <v>03</v>
          </cell>
          <cell r="F46" t="str">
            <v>Национальный парк "Мещера"</v>
          </cell>
          <cell r="I46" t="str">
            <v>Национальный парк "Мещера"</v>
          </cell>
          <cell r="J46" t="str">
            <v>Национальный парк "Мещера"</v>
          </cell>
          <cell r="M46" t="str">
            <v>28</v>
          </cell>
          <cell r="N46" t="str">
            <v>Владимирская область</v>
          </cell>
          <cell r="O46" t="str">
            <v>2</v>
          </cell>
          <cell r="P46" t="str">
            <v>3314000720</v>
          </cell>
        </row>
        <row r="47">
          <cell r="A47" t="str">
            <v>03463</v>
          </cell>
          <cell r="B47" t="str">
            <v>463</v>
          </cell>
          <cell r="C47" t="str">
            <v>03</v>
          </cell>
          <cell r="F47" t="str">
            <v>Национальный парк "Мещерский"</v>
          </cell>
          <cell r="I47" t="str">
            <v>Национальный парк "Мещерский"</v>
          </cell>
          <cell r="J47" t="str">
            <v>Национальный парк "Мещерский"</v>
          </cell>
          <cell r="M47" t="str">
            <v>59</v>
          </cell>
          <cell r="N47" t="str">
            <v>Рязанская область</v>
          </cell>
          <cell r="O47" t="str">
            <v>2</v>
          </cell>
          <cell r="P47" t="str">
            <v>6205101177</v>
          </cell>
        </row>
        <row r="48">
          <cell r="A48" t="str">
            <v>03466</v>
          </cell>
          <cell r="B48" t="str">
            <v>466</v>
          </cell>
          <cell r="C48" t="str">
            <v>03</v>
          </cell>
          <cell r="F48" t="str">
            <v>Национальный парк "Орловское Полесье"</v>
          </cell>
          <cell r="I48" t="str">
            <v>Национальный парк "Орловское Полесье"</v>
          </cell>
          <cell r="J48" t="str">
            <v>Национальный парк "Орловское Полесье"</v>
          </cell>
          <cell r="M48" t="str">
            <v>54</v>
          </cell>
          <cell r="N48" t="str">
            <v>Орловская область</v>
          </cell>
          <cell r="O48" t="str">
            <v>2</v>
          </cell>
          <cell r="P48" t="str">
            <v>5726000063</v>
          </cell>
        </row>
        <row r="49">
          <cell r="A49" t="str">
            <v>03468</v>
          </cell>
          <cell r="B49" t="str">
            <v>468</v>
          </cell>
          <cell r="C49" t="str">
            <v>03</v>
          </cell>
          <cell r="F49" t="str">
            <v>Национальный парк "Плещеево озеро"</v>
          </cell>
          <cell r="I49" t="str">
            <v>Национальный парк "Плещеево озеро"</v>
          </cell>
          <cell r="J49" t="str">
            <v>Национальный парк "Плещеево озеро"</v>
          </cell>
          <cell r="M49" t="str">
            <v>71</v>
          </cell>
          <cell r="N49" t="str">
            <v>Ярославская область</v>
          </cell>
          <cell r="O49" t="str">
            <v>2</v>
          </cell>
          <cell r="P49" t="str">
            <v>7608002798</v>
          </cell>
        </row>
        <row r="50">
          <cell r="A50" t="str">
            <v>03475</v>
          </cell>
          <cell r="B50" t="str">
            <v>475</v>
          </cell>
          <cell r="C50" t="str">
            <v>03</v>
          </cell>
          <cell r="F50" t="str">
            <v>Национальный парк "Смоленское Поозерье"</v>
          </cell>
          <cell r="I50" t="str">
            <v>Национальный парк "Смоленское Поозерье"</v>
          </cell>
          <cell r="J50" t="str">
            <v>Национальный парк "Смоленское Поозерье"</v>
          </cell>
          <cell r="M50" t="str">
            <v>63</v>
          </cell>
          <cell r="N50" t="str">
            <v>Смоленская область</v>
          </cell>
          <cell r="O50" t="str">
            <v>2</v>
          </cell>
          <cell r="P50" t="str">
            <v>6703000340</v>
          </cell>
        </row>
        <row r="51">
          <cell r="A51" t="str">
            <v>03480</v>
          </cell>
          <cell r="B51" t="str">
            <v>480</v>
          </cell>
          <cell r="C51" t="str">
            <v>03</v>
          </cell>
          <cell r="F51" t="str">
            <v>Национальный парк "Угра"</v>
          </cell>
          <cell r="I51" t="str">
            <v>Национальный парк "Угра"</v>
          </cell>
          <cell r="J51" t="str">
            <v>Национальный парк "Угра"</v>
          </cell>
          <cell r="M51" t="str">
            <v>37</v>
          </cell>
          <cell r="N51" t="str">
            <v>Калужская область</v>
          </cell>
          <cell r="O51" t="str">
            <v>2</v>
          </cell>
          <cell r="P51" t="str">
            <v>4027031170</v>
          </cell>
        </row>
        <row r="52">
          <cell r="A52" t="str">
            <v>03515</v>
          </cell>
          <cell r="B52" t="str">
            <v>515</v>
          </cell>
          <cell r="C52" t="str">
            <v>03</v>
          </cell>
          <cell r="E52">
            <v>134</v>
          </cell>
          <cell r="F52" t="str">
            <v>Московско-Окское БВУ</v>
          </cell>
          <cell r="I52" t="str">
            <v>Московско-Окское бассейновое водное управление</v>
          </cell>
          <cell r="M52" t="str">
            <v>73</v>
          </cell>
          <cell r="N52" t="str">
            <v>г. Москва</v>
          </cell>
          <cell r="O52" t="str">
            <v>1</v>
          </cell>
          <cell r="P52" t="str">
            <v>7733012419</v>
          </cell>
        </row>
        <row r="53">
          <cell r="A53" t="str">
            <v>03531</v>
          </cell>
          <cell r="B53" t="str">
            <v>531</v>
          </cell>
          <cell r="C53" t="str">
            <v>03</v>
          </cell>
          <cell r="E53">
            <v>140</v>
          </cell>
          <cell r="F53" t="str">
            <v>КПР внутр.мор.вод,терр.мор.и конт.ш-фа РФ </v>
          </cell>
          <cell r="I53" t="str">
            <v>Комитет природных ресурсов внутренних морских вод, территориального моря и континентального шельфа Российской Федерации</v>
          </cell>
          <cell r="M53" t="str">
            <v>73</v>
          </cell>
          <cell r="N53" t="str">
            <v>г. Москва</v>
          </cell>
          <cell r="O53" t="str">
            <v>1</v>
          </cell>
          <cell r="P53" t="str">
            <v>7706196245</v>
          </cell>
        </row>
        <row r="54">
          <cell r="A54" t="str">
            <v>03532</v>
          </cell>
          <cell r="B54" t="str">
            <v>532</v>
          </cell>
          <cell r="C54" t="str">
            <v>03</v>
          </cell>
          <cell r="E54">
            <v>141</v>
          </cell>
          <cell r="F54" t="str">
            <v>Рег. геологическое упр. по урану</v>
          </cell>
          <cell r="I54" t="str">
            <v>Региональное геологическое управление по урану</v>
          </cell>
          <cell r="M54" t="str">
            <v>73</v>
          </cell>
          <cell r="N54" t="str">
            <v>г. Москва</v>
          </cell>
          <cell r="O54" t="str">
            <v>1</v>
          </cell>
          <cell r="P54" t="str">
            <v>7734205702</v>
          </cell>
        </row>
        <row r="55">
          <cell r="A55" t="str">
            <v>03533</v>
          </cell>
          <cell r="B55" t="str">
            <v>533</v>
          </cell>
          <cell r="C55" t="str">
            <v>03</v>
          </cell>
          <cell r="E55">
            <v>142</v>
          </cell>
          <cell r="F55" t="str">
            <v>Рег. геологическое упр. по кварц. сырью</v>
          </cell>
          <cell r="I55" t="str">
            <v>Региональное геологическое управление по кварцевому сырью</v>
          </cell>
          <cell r="M55" t="str">
            <v>73</v>
          </cell>
          <cell r="N55" t="str">
            <v>г. Москва</v>
          </cell>
          <cell r="O55" t="str">
            <v>1</v>
          </cell>
          <cell r="P55" t="str">
            <v>7712109378</v>
          </cell>
        </row>
        <row r="56">
          <cell r="A56" t="str">
            <v>03750</v>
          </cell>
          <cell r="B56" t="str">
            <v>750</v>
          </cell>
          <cell r="C56" t="str">
            <v>03</v>
          </cell>
          <cell r="E56">
            <v>144</v>
          </cell>
          <cell r="F56" t="str">
            <v>ГУ гос.инспек.по маломер.судам РФ(Москва)</v>
          </cell>
          <cell r="I56" t="str">
            <v>Главное управление Государственной инспекции по маломерным судам Российской Федерации (г. Москва)</v>
          </cell>
          <cell r="M56" t="str">
            <v>73</v>
          </cell>
          <cell r="N56" t="str">
            <v>г. Москва</v>
          </cell>
          <cell r="O56" t="str">
            <v>1</v>
          </cell>
          <cell r="P56" t="str">
            <v>7710029600</v>
          </cell>
        </row>
        <row r="57">
          <cell r="A57" t="str">
            <v>03802</v>
          </cell>
          <cell r="B57" t="str">
            <v>802</v>
          </cell>
          <cell r="C57" t="str">
            <v>03</v>
          </cell>
          <cell r="F57" t="str">
            <v>ГКООС г. Москвы</v>
          </cell>
          <cell r="I57" t="str">
            <v>Государственный комитет по охране окружающей среды г.Москвы</v>
          </cell>
          <cell r="M57" t="str">
            <v>73</v>
          </cell>
          <cell r="N57" t="str">
            <v>г. Москва</v>
          </cell>
        </row>
        <row r="58">
          <cell r="A58" t="str">
            <v>04022</v>
          </cell>
          <cell r="B58" t="str">
            <v>022</v>
          </cell>
          <cell r="C58" t="str">
            <v>04</v>
          </cell>
          <cell r="E58">
            <v>45</v>
          </cell>
          <cell r="F58" t="str">
            <v>ДПР по Приволжскому региону</v>
          </cell>
          <cell r="I58" t="str">
            <v>Департамент природных ресурсов по Приволжскому региону</v>
          </cell>
          <cell r="M58" t="str">
            <v>32</v>
          </cell>
          <cell r="N58" t="str">
            <v>Нижегородская область</v>
          </cell>
          <cell r="O58" t="str">
            <v>2</v>
          </cell>
          <cell r="P58" t="str">
            <v>5245000254</v>
          </cell>
        </row>
        <row r="59">
          <cell r="A59" t="str">
            <v>04023</v>
          </cell>
          <cell r="B59" t="str">
            <v>023</v>
          </cell>
          <cell r="C59" t="str">
            <v>04</v>
          </cell>
          <cell r="E59">
            <v>49</v>
          </cell>
          <cell r="F59" t="str">
            <v>КПР по Кировской области</v>
          </cell>
          <cell r="I59" t="str">
            <v>Комитет природных ресурсов по Кировской области</v>
          </cell>
          <cell r="M59" t="str">
            <v>40</v>
          </cell>
          <cell r="N59" t="str">
            <v>Кировская область</v>
          </cell>
          <cell r="O59" t="str">
            <v>2</v>
          </cell>
          <cell r="P59" t="str">
            <v>4312002314</v>
          </cell>
        </row>
        <row r="60">
          <cell r="A60" t="str">
            <v>04024</v>
          </cell>
          <cell r="B60" t="str">
            <v>024</v>
          </cell>
          <cell r="C60" t="str">
            <v>04</v>
          </cell>
          <cell r="E60">
            <v>47</v>
          </cell>
          <cell r="F60" t="str">
            <v>КПР по Республике Марий Эл</v>
          </cell>
          <cell r="I60" t="str">
            <v>Комитет природных ресурсов по Республике Марий Эл</v>
          </cell>
          <cell r="M60" t="str">
            <v>08</v>
          </cell>
          <cell r="N60" t="str">
            <v>Республика Марий-Эл</v>
          </cell>
          <cell r="O60" t="str">
            <v>1</v>
          </cell>
          <cell r="P60" t="str">
            <v>1207000584</v>
          </cell>
        </row>
        <row r="61">
          <cell r="A61" t="str">
            <v>04025</v>
          </cell>
          <cell r="B61" t="str">
            <v>025</v>
          </cell>
          <cell r="C61" t="str">
            <v>04</v>
          </cell>
          <cell r="E61">
            <v>48</v>
          </cell>
          <cell r="F61" t="str">
            <v>КПР по Республике Мордовия</v>
          </cell>
          <cell r="I61" t="str">
            <v>Комитет природных ресурсов по Республике Мордовия</v>
          </cell>
          <cell r="M61" t="str">
            <v>09</v>
          </cell>
          <cell r="N61" t="str">
            <v>Республика Мордовия</v>
          </cell>
          <cell r="O61" t="str">
            <v>1</v>
          </cell>
          <cell r="P61" t="str">
            <v>1326031944</v>
          </cell>
        </row>
        <row r="62">
          <cell r="A62" t="str">
            <v>04026</v>
          </cell>
          <cell r="B62" t="str">
            <v>026</v>
          </cell>
          <cell r="C62" t="str">
            <v>04</v>
          </cell>
          <cell r="D62">
            <v>27</v>
          </cell>
          <cell r="E62">
            <v>59</v>
          </cell>
          <cell r="F62" t="str">
            <v>КПР по Чувашской Республике</v>
          </cell>
          <cell r="G62" t="str">
            <v>1</v>
          </cell>
          <cell r="H62" t="str">
            <v>Чуваш</v>
          </cell>
          <cell r="I62" t="str">
            <v>Комитет природных ресурсов по Чувашской Республики</v>
          </cell>
          <cell r="J62" t="str">
            <v>Кoмитeт пo лecному хозяйству Чувашской Республики</v>
          </cell>
          <cell r="L62" t="str">
            <v>КЛ Чувашской Респуб.</v>
          </cell>
          <cell r="M62" t="str">
            <v>15</v>
          </cell>
          <cell r="N62" t="str">
            <v>Республика Чувашия</v>
          </cell>
          <cell r="O62" t="str">
            <v>2</v>
          </cell>
          <cell r="P62" t="str">
            <v>2116420463</v>
          </cell>
        </row>
        <row r="63">
          <cell r="A63" t="str">
            <v>04461</v>
          </cell>
          <cell r="B63" t="str">
            <v>461</v>
          </cell>
          <cell r="C63" t="str">
            <v>04</v>
          </cell>
          <cell r="F63" t="str">
            <v>Национальный парк "Марий Чодра"</v>
          </cell>
          <cell r="I63" t="str">
            <v>Национальный парк "Марий Чодра"</v>
          </cell>
          <cell r="J63" t="str">
            <v>Национальный парк "Марий Чодра"</v>
          </cell>
          <cell r="M63" t="str">
            <v>08</v>
          </cell>
          <cell r="N63" t="str">
            <v>Республика Марий-Эл</v>
          </cell>
          <cell r="O63" t="str">
            <v>1</v>
          </cell>
          <cell r="P63" t="str">
            <v>1203000985</v>
          </cell>
        </row>
        <row r="64">
          <cell r="A64" t="str">
            <v>04476</v>
          </cell>
          <cell r="B64" t="str">
            <v>476</v>
          </cell>
          <cell r="C64" t="str">
            <v>04</v>
          </cell>
          <cell r="F64" t="str">
            <v>Национальный парк "Смольный"</v>
          </cell>
          <cell r="I64" t="str">
            <v>Национальный парк "Смольный"</v>
          </cell>
          <cell r="J64" t="str">
            <v>Национальный парк "Смольный"</v>
          </cell>
          <cell r="M64" t="str">
            <v>09</v>
          </cell>
          <cell r="N64" t="str">
            <v>Республика Мордовия</v>
          </cell>
          <cell r="O64" t="str">
            <v>1</v>
          </cell>
          <cell r="P64" t="str">
            <v>1310084644</v>
          </cell>
        </row>
        <row r="65">
          <cell r="A65" t="str">
            <v>04481</v>
          </cell>
          <cell r="B65" t="str">
            <v>481</v>
          </cell>
          <cell r="C65" t="str">
            <v>04</v>
          </cell>
          <cell r="F65" t="str">
            <v>Национальный парк "Чаваш Вармане"</v>
          </cell>
          <cell r="I65" t="str">
            <v>Национальный парк "Чаваш Вармане"</v>
          </cell>
          <cell r="J65" t="str">
            <v>Национальный парк "Чаваш Вармане"</v>
          </cell>
          <cell r="M65" t="str">
            <v>15</v>
          </cell>
          <cell r="N65" t="str">
            <v>Республика Чувашия</v>
          </cell>
          <cell r="O65" t="str">
            <v>2</v>
          </cell>
          <cell r="P65" t="str">
            <v>2117001257</v>
          </cell>
        </row>
        <row r="66">
          <cell r="A66" t="str">
            <v>04507</v>
          </cell>
          <cell r="B66" t="str">
            <v>507</v>
          </cell>
          <cell r="C66" t="str">
            <v>04</v>
          </cell>
          <cell r="E66">
            <v>126</v>
          </cell>
          <cell r="F66" t="str">
            <v>Верхне-Волжское БВУ</v>
          </cell>
          <cell r="I66" t="str">
            <v>Верхне-Волжское бассейновое водное управление</v>
          </cell>
          <cell r="M66" t="str">
            <v>32</v>
          </cell>
          <cell r="N66" t="str">
            <v>Нижегородская область</v>
          </cell>
          <cell r="O66" t="str">
            <v>2</v>
          </cell>
          <cell r="P66" t="str">
            <v>5260041488</v>
          </cell>
        </row>
        <row r="67">
          <cell r="A67" t="str">
            <v>05027</v>
          </cell>
          <cell r="B67" t="str">
            <v>027</v>
          </cell>
          <cell r="C67" t="str">
            <v>05</v>
          </cell>
          <cell r="E67">
            <v>13</v>
          </cell>
          <cell r="F67" t="str">
            <v>КПР по Белгородской области</v>
          </cell>
          <cell r="I67" t="str">
            <v>Комитет природных ресурсов по Белгородской области</v>
          </cell>
          <cell r="M67" t="str">
            <v>26</v>
          </cell>
          <cell r="N67" t="str">
            <v>Белгородская область</v>
          </cell>
          <cell r="O67" t="str">
            <v>2</v>
          </cell>
          <cell r="P67" t="str">
            <v>3102002524</v>
          </cell>
        </row>
        <row r="68">
          <cell r="A68" t="str">
            <v>05028</v>
          </cell>
          <cell r="B68" t="str">
            <v>028</v>
          </cell>
          <cell r="C68" t="str">
            <v>05</v>
          </cell>
          <cell r="E68">
            <v>16</v>
          </cell>
          <cell r="F68" t="str">
            <v>КПР по Воронежской области</v>
          </cell>
          <cell r="I68" t="str">
            <v>Комитет природных ресурсов по Воронежской области</v>
          </cell>
          <cell r="M68" t="str">
            <v>31</v>
          </cell>
          <cell r="N68" t="str">
            <v>Воронежская область</v>
          </cell>
          <cell r="O68" t="str">
            <v>2</v>
          </cell>
          <cell r="P68" t="str">
            <v>3661005677</v>
          </cell>
        </row>
        <row r="69">
          <cell r="A69" t="str">
            <v>05029</v>
          </cell>
          <cell r="B69" t="str">
            <v>029</v>
          </cell>
          <cell r="C69" t="str">
            <v>05</v>
          </cell>
          <cell r="E69">
            <v>20</v>
          </cell>
          <cell r="F69" t="str">
            <v>КПР по Курской области</v>
          </cell>
          <cell r="I69" t="str">
            <v>Комитет природных ресурсов по Курской области</v>
          </cell>
          <cell r="M69" t="str">
            <v>44</v>
          </cell>
          <cell r="N69" t="str">
            <v>Курская область</v>
          </cell>
          <cell r="O69" t="str">
            <v>2</v>
          </cell>
          <cell r="P69" t="str">
            <v>4611001453</v>
          </cell>
        </row>
        <row r="70">
          <cell r="A70" t="str">
            <v>05030</v>
          </cell>
          <cell r="B70" t="str">
            <v>030</v>
          </cell>
          <cell r="C70" t="str">
            <v>05</v>
          </cell>
          <cell r="E70">
            <v>21</v>
          </cell>
          <cell r="F70" t="str">
            <v>КПР по Липецкой области</v>
          </cell>
          <cell r="I70" t="str">
            <v>Комитет природных ресурсов по Липецкой области</v>
          </cell>
          <cell r="M70" t="str">
            <v>46</v>
          </cell>
          <cell r="N70" t="str">
            <v>Липецкая область</v>
          </cell>
          <cell r="O70" t="str">
            <v>2</v>
          </cell>
          <cell r="P70" t="str">
            <v>4802001006</v>
          </cell>
        </row>
        <row r="71">
          <cell r="A71" t="str">
            <v>05031</v>
          </cell>
          <cell r="B71" t="str">
            <v>031</v>
          </cell>
          <cell r="C71" t="str">
            <v>05</v>
          </cell>
          <cell r="E71">
            <v>25</v>
          </cell>
          <cell r="F71" t="str">
            <v>КПР по Тамбовской области</v>
          </cell>
          <cell r="I71" t="str">
            <v>Комитет природных ресурсов по Тамбовской области</v>
          </cell>
          <cell r="M71" t="str">
            <v>64</v>
          </cell>
          <cell r="N71" t="str">
            <v>Тамбовская область</v>
          </cell>
          <cell r="O71" t="str">
            <v>1</v>
          </cell>
          <cell r="P71" t="str">
            <v>6820000263</v>
          </cell>
        </row>
        <row r="72">
          <cell r="A72" t="str">
            <v>05133</v>
          </cell>
          <cell r="B72" t="str">
            <v>133</v>
          </cell>
          <cell r="C72" t="str">
            <v>05</v>
          </cell>
          <cell r="D72">
            <v>98</v>
          </cell>
          <cell r="E72">
            <v>38</v>
          </cell>
          <cell r="F72" t="str">
            <v>НИИЛГиС</v>
          </cell>
          <cell r="G72" t="str">
            <v>3</v>
          </cell>
          <cell r="H72" t="str">
            <v>НИИЛГиС</v>
          </cell>
          <cell r="I72" t="str">
            <v>Нaучнo-иccлeдовательский инcтитут лесной генетики и селекции (НИИЛГиС)</v>
          </cell>
          <cell r="J72" t="str">
            <v>Нaучнo-иccлeдовательский инcтитут лесной </v>
          </cell>
          <cell r="K72" t="str">
            <v>генетики и селекции (НИИЛГиС)</v>
          </cell>
          <cell r="L72" t="str">
            <v>НИИЛГиС</v>
          </cell>
          <cell r="M72" t="str">
            <v>31</v>
          </cell>
          <cell r="N72" t="str">
            <v>Воронежская область</v>
          </cell>
          <cell r="O72" t="str">
            <v>2</v>
          </cell>
          <cell r="P72" t="str">
            <v>3666027353</v>
          </cell>
        </row>
        <row r="73">
          <cell r="A73" t="str">
            <v>06032</v>
          </cell>
          <cell r="B73" t="str">
            <v>032</v>
          </cell>
          <cell r="C73" t="str">
            <v>06</v>
          </cell>
          <cell r="E73">
            <v>63</v>
          </cell>
          <cell r="F73" t="str">
            <v>КПР по Астраханской области</v>
          </cell>
          <cell r="I73" t="str">
            <v>Комитет природных ресурсов по Астраханской области</v>
          </cell>
          <cell r="M73" t="str">
            <v>25</v>
          </cell>
          <cell r="N73" t="str">
            <v>Астраханская область</v>
          </cell>
          <cell r="O73" t="str">
            <v>2</v>
          </cell>
          <cell r="P73" t="str">
            <v>3008003545</v>
          </cell>
        </row>
        <row r="74">
          <cell r="A74" t="str">
            <v>06033</v>
          </cell>
          <cell r="B74" t="str">
            <v>033</v>
          </cell>
          <cell r="C74" t="str">
            <v>06</v>
          </cell>
          <cell r="E74">
            <v>64</v>
          </cell>
          <cell r="F74" t="str">
            <v>КПР по Волгоградской области</v>
          </cell>
          <cell r="I74" t="str">
            <v>Комитет природных ресурсов по Волгоградской области</v>
          </cell>
          <cell r="M74" t="str">
            <v>29</v>
          </cell>
          <cell r="N74" t="str">
            <v>Волгоградская область</v>
          </cell>
          <cell r="O74" t="str">
            <v>2</v>
          </cell>
          <cell r="P74" t="str">
            <v>3445004277</v>
          </cell>
        </row>
        <row r="75">
          <cell r="A75" t="str">
            <v>06034</v>
          </cell>
          <cell r="B75" t="str">
            <v>034</v>
          </cell>
          <cell r="C75" t="str">
            <v>06</v>
          </cell>
          <cell r="E75">
            <v>55</v>
          </cell>
          <cell r="F75" t="str">
            <v>КПР по Самарской области</v>
          </cell>
          <cell r="I75" t="str">
            <v>Комитет природных ресурсов по Самарской области</v>
          </cell>
          <cell r="M75" t="str">
            <v>42</v>
          </cell>
          <cell r="N75" t="str">
            <v>Самарская область</v>
          </cell>
          <cell r="O75" t="str">
            <v>2</v>
          </cell>
          <cell r="P75" t="str">
            <v>6367080509</v>
          </cell>
        </row>
        <row r="76">
          <cell r="A76" t="str">
            <v>06035</v>
          </cell>
          <cell r="B76" t="str">
            <v>035</v>
          </cell>
          <cell r="C76" t="str">
            <v>06</v>
          </cell>
          <cell r="E76">
            <v>52</v>
          </cell>
          <cell r="F76" t="str">
            <v>КПР по Пензенской области</v>
          </cell>
          <cell r="I76" t="str">
            <v>Комитет природных ресурсов по Пензенской области</v>
          </cell>
          <cell r="M76" t="str">
            <v>55</v>
          </cell>
          <cell r="N76" t="str">
            <v>Пензенская область</v>
          </cell>
          <cell r="O76" t="str">
            <v>1</v>
          </cell>
          <cell r="P76" t="str">
            <v>5829011067</v>
          </cell>
        </row>
        <row r="77">
          <cell r="A77" t="str">
            <v>06036</v>
          </cell>
          <cell r="B77" t="str">
            <v>036</v>
          </cell>
          <cell r="C77" t="str">
            <v>06</v>
          </cell>
          <cell r="E77">
            <v>56</v>
          </cell>
          <cell r="F77" t="str">
            <v>КПР по Саратовской области</v>
          </cell>
          <cell r="I77" t="str">
            <v>Комитет природных ресурсов по Саратовской области</v>
          </cell>
          <cell r="M77" t="str">
            <v>60</v>
          </cell>
          <cell r="N77" t="str">
            <v>Саратовская область</v>
          </cell>
          <cell r="O77" t="str">
            <v>1</v>
          </cell>
          <cell r="P77" t="str">
            <v>6432001891</v>
          </cell>
        </row>
        <row r="78">
          <cell r="A78" t="str">
            <v>06037</v>
          </cell>
          <cell r="B78" t="str">
            <v>037</v>
          </cell>
          <cell r="C78" t="str">
            <v>06</v>
          </cell>
          <cell r="E78">
            <v>58</v>
          </cell>
          <cell r="F78" t="str">
            <v>КПР по Ульяновской области</v>
          </cell>
          <cell r="I78" t="str">
            <v>Комитет природных ресурсов по Ульяновской области</v>
          </cell>
          <cell r="M78" t="str">
            <v>68</v>
          </cell>
          <cell r="N78" t="str">
            <v>Ульяновская область</v>
          </cell>
          <cell r="O78" t="str">
            <v>2</v>
          </cell>
          <cell r="P78" t="str">
            <v>7321022023</v>
          </cell>
        </row>
        <row r="79">
          <cell r="A79" t="str">
            <v>06038</v>
          </cell>
          <cell r="B79" t="str">
            <v>038</v>
          </cell>
          <cell r="C79" t="str">
            <v>06</v>
          </cell>
          <cell r="E79">
            <v>68</v>
          </cell>
          <cell r="F79" t="str">
            <v>КПР по Республике Калмыкия</v>
          </cell>
          <cell r="I79" t="str">
            <v>Комитет природных ресурсов по Республике Калмыкия</v>
          </cell>
          <cell r="M79" t="str">
            <v>05</v>
          </cell>
          <cell r="N79" t="str">
            <v>Республика Калмыкия</v>
          </cell>
          <cell r="O79" t="str">
            <v>2</v>
          </cell>
          <cell r="P79" t="str">
            <v>0814042730</v>
          </cell>
        </row>
        <row r="80">
          <cell r="A80" t="str">
            <v>06465</v>
          </cell>
          <cell r="B80" t="str">
            <v>465</v>
          </cell>
          <cell r="C80" t="str">
            <v>06</v>
          </cell>
          <cell r="F80" t="str">
            <v>Национальный парк "Нижняя Кама"</v>
          </cell>
          <cell r="I80" t="str">
            <v>Национальный парк "Нижняя Кама"</v>
          </cell>
          <cell r="J80" t="str">
            <v>Национальный парк "Нижняя Кама"</v>
          </cell>
          <cell r="M80" t="str">
            <v>11</v>
          </cell>
          <cell r="N80" t="str">
            <v>Республика Татарстан</v>
          </cell>
          <cell r="O80" t="str">
            <v>1</v>
          </cell>
          <cell r="P80" t="str">
            <v>1618001016</v>
          </cell>
        </row>
        <row r="81">
          <cell r="A81" t="str">
            <v>06473</v>
          </cell>
          <cell r="B81" t="str">
            <v>473</v>
          </cell>
          <cell r="C81" t="str">
            <v>06</v>
          </cell>
          <cell r="F81" t="str">
            <v>Национальный парк "Самарская Лука"</v>
          </cell>
          <cell r="I81" t="str">
            <v>Национальный парк "Самарская Лука"</v>
          </cell>
          <cell r="J81" t="str">
            <v>Национальный парк "Самарская Лука"</v>
          </cell>
          <cell r="M81" t="str">
            <v>42</v>
          </cell>
          <cell r="N81" t="str">
            <v>Самарская область</v>
          </cell>
          <cell r="O81" t="str">
            <v>2</v>
          </cell>
          <cell r="P81" t="str">
            <v>6345003910</v>
          </cell>
        </row>
        <row r="82">
          <cell r="A82" t="str">
            <v>06482</v>
          </cell>
          <cell r="B82" t="str">
            <v>482</v>
          </cell>
          <cell r="C82" t="str">
            <v>06</v>
          </cell>
          <cell r="F82" t="str">
            <v>Национальный парк "Хвалынский"</v>
          </cell>
          <cell r="I82" t="str">
            <v>Национальный парк "Хвалынский"</v>
          </cell>
          <cell r="J82" t="str">
            <v>Национальный парк "Хвалынский"</v>
          </cell>
          <cell r="M82" t="str">
            <v>60</v>
          </cell>
          <cell r="N82" t="str">
            <v>Саратовская область</v>
          </cell>
          <cell r="O82" t="str">
            <v>1</v>
          </cell>
          <cell r="P82" t="str">
            <v>6448006408</v>
          </cell>
        </row>
        <row r="83">
          <cell r="A83" t="str">
            <v>06517</v>
          </cell>
          <cell r="B83" t="str">
            <v>517</v>
          </cell>
          <cell r="C83" t="str">
            <v>06</v>
          </cell>
          <cell r="E83">
            <v>136</v>
          </cell>
          <cell r="F83" t="str">
            <v>Нижне-Волжское БВУ</v>
          </cell>
          <cell r="I83" t="str">
            <v>Нижне-Волжское бассейновое водное управление</v>
          </cell>
          <cell r="M83" t="str">
            <v>29</v>
          </cell>
          <cell r="N83" t="str">
            <v>Волгоградская область</v>
          </cell>
          <cell r="O83" t="str">
            <v>2</v>
          </cell>
          <cell r="P83" t="str">
            <v>3445910987</v>
          </cell>
        </row>
        <row r="84">
          <cell r="A84" t="str">
            <v>06519</v>
          </cell>
          <cell r="B84" t="str">
            <v>519</v>
          </cell>
          <cell r="C84" t="str">
            <v>06</v>
          </cell>
          <cell r="E84">
            <v>138</v>
          </cell>
          <cell r="F84" t="str">
            <v>Средне-Волжское БВУ</v>
          </cell>
          <cell r="I84" t="str">
            <v>Средне-Волжское бассейновое водное управление</v>
          </cell>
          <cell r="M84" t="str">
            <v>11</v>
          </cell>
          <cell r="N84" t="str">
            <v>Республика Татарстан</v>
          </cell>
          <cell r="O84" t="str">
            <v>1</v>
          </cell>
          <cell r="P84" t="str">
            <v>1660041090</v>
          </cell>
        </row>
        <row r="85">
          <cell r="A85" t="str">
            <v>07040</v>
          </cell>
          <cell r="B85" t="str">
            <v>040</v>
          </cell>
          <cell r="C85" t="str">
            <v>07</v>
          </cell>
          <cell r="D85">
            <v>46</v>
          </cell>
          <cell r="E85">
            <v>70</v>
          </cell>
          <cell r="F85" t="str">
            <v>КПР по Краснодарскому краю</v>
          </cell>
          <cell r="G85" t="str">
            <v>1</v>
          </cell>
          <cell r="H85" t="str">
            <v>Краснодарское УЛ</v>
          </cell>
          <cell r="I85" t="str">
            <v>Комитет природных ресурсов по Кpacнoдapcкoму краю</v>
          </cell>
          <cell r="J85" t="str">
            <v>Кpacнoдapcкoe упpaвлeниe лесами</v>
          </cell>
          <cell r="L85" t="str">
            <v>Краснодарское УЛ</v>
          </cell>
          <cell r="M85" t="str">
            <v>18</v>
          </cell>
          <cell r="N85" t="str">
            <v>Краснодарский край</v>
          </cell>
          <cell r="O85" t="str">
            <v>2</v>
          </cell>
          <cell r="P85" t="str">
            <v>2319003592</v>
          </cell>
        </row>
        <row r="86">
          <cell r="A86" t="str">
            <v>07041</v>
          </cell>
          <cell r="B86" t="str">
            <v>041</v>
          </cell>
          <cell r="C86" t="str">
            <v>07</v>
          </cell>
          <cell r="E86">
            <v>71</v>
          </cell>
          <cell r="F86" t="str">
            <v>КПР по Ставропольскому краю</v>
          </cell>
          <cell r="I86" t="str">
            <v>Комитет природных ресурсов по Ставропольскому краю</v>
          </cell>
          <cell r="M86" t="str">
            <v>21</v>
          </cell>
          <cell r="N86" t="str">
            <v>Ставропольский край</v>
          </cell>
          <cell r="O86" t="str">
            <v>2</v>
          </cell>
          <cell r="P86" t="str">
            <v>2623005307</v>
          </cell>
        </row>
        <row r="87">
          <cell r="A87" t="str">
            <v>07042</v>
          </cell>
          <cell r="B87" t="str">
            <v>042</v>
          </cell>
          <cell r="C87" t="str">
            <v>07</v>
          </cell>
          <cell r="D87">
            <v>47</v>
          </cell>
          <cell r="E87">
            <v>61</v>
          </cell>
          <cell r="F87" t="str">
            <v>ДПР по Южному региону</v>
          </cell>
          <cell r="G87" t="str">
            <v>1</v>
          </cell>
          <cell r="H87" t="str">
            <v>Южный</v>
          </cell>
          <cell r="I87" t="str">
            <v>Департамент природных ресурсов по Южному региону (г.Ростов)</v>
          </cell>
          <cell r="J87" t="str">
            <v>Pocтoвcкoe упpaвлeниe лесами</v>
          </cell>
          <cell r="L87" t="str">
            <v>Ростовское УЛ</v>
          </cell>
          <cell r="M87" t="str">
            <v>58</v>
          </cell>
          <cell r="N87" t="str">
            <v>Ростовская область</v>
          </cell>
          <cell r="O87" t="str">
            <v>2</v>
          </cell>
          <cell r="P87" t="str">
            <v>6166003110</v>
          </cell>
        </row>
        <row r="88">
          <cell r="A88" t="str">
            <v>07043</v>
          </cell>
          <cell r="B88" t="str">
            <v>043</v>
          </cell>
          <cell r="C88" t="str">
            <v>07</v>
          </cell>
          <cell r="E88">
            <v>65</v>
          </cell>
          <cell r="F88" t="str">
            <v>КПР по Республике Дагестан</v>
          </cell>
          <cell r="I88" t="str">
            <v>Комитет природных ресурсов по Республике Дагестан</v>
          </cell>
          <cell r="M88" t="str">
            <v>03</v>
          </cell>
          <cell r="N88" t="str">
            <v>Республика Дагестан</v>
          </cell>
          <cell r="O88" t="str">
            <v>1</v>
          </cell>
          <cell r="P88" t="str">
            <v>0562009650</v>
          </cell>
        </row>
        <row r="89">
          <cell r="A89" t="str">
            <v>07044</v>
          </cell>
          <cell r="B89" t="str">
            <v>044</v>
          </cell>
          <cell r="C89" t="str">
            <v>07</v>
          </cell>
          <cell r="E89">
            <v>67</v>
          </cell>
          <cell r="F89" t="str">
            <v>КПР по Кабардино-Балкарской Республике</v>
          </cell>
          <cell r="I89" t="str">
            <v>Комитет природных ресурсов по Кабардино-Балкарской Республике</v>
          </cell>
          <cell r="M89" t="str">
            <v>04</v>
          </cell>
          <cell r="N89" t="str">
            <v>Кабардино-Балкарская Республика</v>
          </cell>
          <cell r="O89" t="str">
            <v>2</v>
          </cell>
          <cell r="P89" t="str">
            <v>0708000777</v>
          </cell>
        </row>
        <row r="90">
          <cell r="A90" t="str">
            <v>07045</v>
          </cell>
          <cell r="B90" t="str">
            <v>045</v>
          </cell>
          <cell r="C90" t="str">
            <v>07</v>
          </cell>
          <cell r="E90">
            <v>72</v>
          </cell>
          <cell r="F90" t="str">
            <v>КПР по Рес. Северная Осетия-Алания</v>
          </cell>
          <cell r="I90" t="str">
            <v>Комитет природных ресурсов по Республике Северная Осетия-Алания</v>
          </cell>
          <cell r="M90" t="str">
            <v>10</v>
          </cell>
          <cell r="N90" t="str">
            <v>Республика Северная Осетия-Алания</v>
          </cell>
          <cell r="O90" t="str">
            <v>1</v>
          </cell>
          <cell r="P90" t="str">
            <v>1504027645</v>
          </cell>
        </row>
        <row r="91">
          <cell r="A91" t="str">
            <v>07046</v>
          </cell>
          <cell r="B91" t="str">
            <v>046</v>
          </cell>
          <cell r="C91" t="str">
            <v>07</v>
          </cell>
          <cell r="D91">
            <v>50</v>
          </cell>
          <cell r="E91">
            <v>73</v>
          </cell>
          <cell r="F91" t="str">
            <v>КПР по Чеченской Республике</v>
          </cell>
          <cell r="G91" t="str">
            <v>1</v>
          </cell>
          <cell r="H91" t="str">
            <v>Чечен</v>
          </cell>
          <cell r="I91" t="str">
            <v>Комитет природных ресурсов по Чeчeнcкoй Республике</v>
          </cell>
          <cell r="J91" t="str">
            <v>Территориальное управление лecного хозяйства</v>
          </cell>
          <cell r="K91" t="str">
            <v>в Чeчeнcкoй Республике</v>
          </cell>
          <cell r="L91" t="str">
            <v>ТУЛХ в Чеченск.Респ.</v>
          </cell>
          <cell r="M91" t="str">
            <v>94</v>
          </cell>
          <cell r="N91" t="str">
            <v>Чеченская Республика</v>
          </cell>
          <cell r="O91" t="str">
            <v>1</v>
          </cell>
          <cell r="P91" t="str">
            <v>2005000907</v>
          </cell>
        </row>
        <row r="92">
          <cell r="A92" t="str">
            <v>07086</v>
          </cell>
          <cell r="B92" t="str">
            <v>086</v>
          </cell>
          <cell r="C92" t="str">
            <v>07</v>
          </cell>
          <cell r="E92">
            <v>62</v>
          </cell>
          <cell r="F92" t="str">
            <v>КПР по Республике Адыгея</v>
          </cell>
          <cell r="I92" t="str">
            <v>Комитет природных ресурсов по Республике Адыгея</v>
          </cell>
          <cell r="M92" t="str">
            <v>76</v>
          </cell>
          <cell r="N92" t="str">
            <v>Республика Адыгея</v>
          </cell>
          <cell r="O92" t="str">
            <v>1</v>
          </cell>
          <cell r="P92" t="str">
            <v>0104005677</v>
          </cell>
        </row>
        <row r="93">
          <cell r="A93" t="str">
            <v>07088</v>
          </cell>
          <cell r="B93" t="str">
            <v>088</v>
          </cell>
          <cell r="C93" t="str">
            <v>07</v>
          </cell>
          <cell r="E93">
            <v>69</v>
          </cell>
          <cell r="F93" t="str">
            <v>КПР по Карачаево-Черкесской Республике</v>
          </cell>
          <cell r="I93" t="str">
            <v>Комитет природных ресурсов по Карачаево-Черкесской Республике</v>
          </cell>
          <cell r="M93" t="str">
            <v>79</v>
          </cell>
          <cell r="N93" t="str">
            <v>Карачаево-Черкесская Республика</v>
          </cell>
          <cell r="O93" t="str">
            <v>1</v>
          </cell>
          <cell r="P93" t="str">
            <v>0901001546</v>
          </cell>
        </row>
        <row r="94">
          <cell r="A94" t="str">
            <v>07094</v>
          </cell>
          <cell r="B94" t="str">
            <v>094</v>
          </cell>
          <cell r="C94" t="str">
            <v>07</v>
          </cell>
          <cell r="E94">
            <v>66</v>
          </cell>
          <cell r="F94" t="str">
            <v>КПР по Республике Ингушетия</v>
          </cell>
          <cell r="I94" t="str">
            <v>Комитет природных ресурсов по Республике Ингушетия</v>
          </cell>
          <cell r="M94" t="str">
            <v>14</v>
          </cell>
          <cell r="N94" t="str">
            <v>Ингушская Республика</v>
          </cell>
          <cell r="O94" t="str">
            <v>1</v>
          </cell>
          <cell r="P94" t="str">
            <v>0603016466</v>
          </cell>
        </row>
        <row r="95">
          <cell r="A95" t="str">
            <v>07147</v>
          </cell>
          <cell r="B95" t="str">
            <v>147</v>
          </cell>
          <cell r="C95" t="str">
            <v>07</v>
          </cell>
          <cell r="D95">
            <v>97</v>
          </cell>
          <cell r="E95">
            <v>74</v>
          </cell>
          <cell r="F95" t="str">
            <v>НИИгорлесэкол</v>
          </cell>
          <cell r="G95" t="str">
            <v>3</v>
          </cell>
          <cell r="H95" t="str">
            <v>НИИгорлесэкол</v>
          </cell>
          <cell r="I95" t="str">
            <v>Нaучнo-иccлeдовательский институт гoрного лecoвoдcтвa и экологии леса (НИИгорлесэкол)</v>
          </cell>
          <cell r="J95" t="str">
            <v>Нaучнo-иccлeдовательский институт гoрного лecoвoдcтвa</v>
          </cell>
          <cell r="K95" t="str">
            <v>и экологии леса (НИИгорлесэкол)</v>
          </cell>
          <cell r="L95" t="str">
            <v>НИИгорлесэкол</v>
          </cell>
          <cell r="M95" t="str">
            <v>18</v>
          </cell>
          <cell r="N95" t="str">
            <v>Краснодарский край</v>
          </cell>
          <cell r="O95" t="str">
            <v>2</v>
          </cell>
          <cell r="P95" t="str">
            <v>2319003592</v>
          </cell>
        </row>
        <row r="96">
          <cell r="A96" t="str">
            <v>07451</v>
          </cell>
          <cell r="B96" t="str">
            <v>451</v>
          </cell>
          <cell r="C96" t="str">
            <v>07</v>
          </cell>
          <cell r="F96" t="str">
            <v>Национальный парк "Алания"</v>
          </cell>
          <cell r="I96" t="str">
            <v>Национальный парк "Алания"</v>
          </cell>
          <cell r="J96" t="str">
            <v>Национальный парк "Алания"</v>
          </cell>
          <cell r="M96" t="str">
            <v>10</v>
          </cell>
          <cell r="N96" t="str">
            <v>Республика Северная Осетия-Алания</v>
          </cell>
          <cell r="O96" t="str">
            <v>1</v>
          </cell>
          <cell r="P96" t="str">
            <v>1508003081</v>
          </cell>
        </row>
        <row r="97">
          <cell r="A97" t="str">
            <v>07471</v>
          </cell>
          <cell r="B97" t="str">
            <v>471</v>
          </cell>
          <cell r="C97" t="str">
            <v>07</v>
          </cell>
          <cell r="F97" t="str">
            <v>Национальный парк "Приэльбрусье"</v>
          </cell>
          <cell r="I97" t="str">
            <v>Национальный парк "Приэльбрусье"</v>
          </cell>
          <cell r="J97" t="str">
            <v>Национальный парк "Приэльбрусье"</v>
          </cell>
          <cell r="M97" t="str">
            <v>04</v>
          </cell>
          <cell r="N97" t="str">
            <v>Кабардино-Балкарская Республика</v>
          </cell>
          <cell r="O97" t="str">
            <v>2</v>
          </cell>
          <cell r="P97" t="str">
            <v>0710002732</v>
          </cell>
        </row>
        <row r="98">
          <cell r="A98" t="str">
            <v>07477</v>
          </cell>
          <cell r="B98" t="str">
            <v>477</v>
          </cell>
          <cell r="C98" t="str">
            <v>07</v>
          </cell>
          <cell r="F98" t="str">
            <v>Национальный парк "Сочинский"</v>
          </cell>
          <cell r="I98" t="str">
            <v>Национальный парк "Сочинский"</v>
          </cell>
          <cell r="J98" t="str">
            <v>Национальный парк "Сочинский"</v>
          </cell>
          <cell r="M98" t="str">
            <v>18</v>
          </cell>
          <cell r="N98" t="str">
            <v>Краснодарский край</v>
          </cell>
          <cell r="O98" t="str">
            <v>2</v>
          </cell>
          <cell r="P98" t="str">
            <v>2320006502</v>
          </cell>
        </row>
        <row r="99">
          <cell r="A99" t="str">
            <v>07502</v>
          </cell>
          <cell r="B99" t="str">
            <v>502</v>
          </cell>
          <cell r="C99" t="str">
            <v>07</v>
          </cell>
          <cell r="E99">
            <v>75</v>
          </cell>
          <cell r="F99" t="str">
            <v>ДПР по Северо-Кавказскому региону</v>
          </cell>
          <cell r="I99" t="str">
            <v>Департамент природных ресурсов по Северо-Кавказскому региону (г. Есентуки)</v>
          </cell>
          <cell r="M99" t="str">
            <v>21</v>
          </cell>
          <cell r="N99" t="str">
            <v>Ставропольский край</v>
          </cell>
          <cell r="O99" t="str">
            <v>2</v>
          </cell>
          <cell r="P99" t="str">
            <v>2626018713</v>
          </cell>
        </row>
        <row r="100">
          <cell r="A100" t="str">
            <v>07510</v>
          </cell>
          <cell r="B100" t="str">
            <v>510</v>
          </cell>
          <cell r="C100" t="str">
            <v>07</v>
          </cell>
          <cell r="E100">
            <v>129</v>
          </cell>
          <cell r="F100" t="str">
            <v>Донское БВУ</v>
          </cell>
          <cell r="I100" t="str">
            <v>Донское бассейновое водное управление</v>
          </cell>
          <cell r="M100" t="str">
            <v>58</v>
          </cell>
          <cell r="N100" t="str">
            <v>Ростовская область</v>
          </cell>
          <cell r="O100" t="str">
            <v>2</v>
          </cell>
          <cell r="P100" t="str">
            <v>6163029857</v>
          </cell>
        </row>
        <row r="101">
          <cell r="A101" t="str">
            <v>07512</v>
          </cell>
          <cell r="B101" t="str">
            <v>512</v>
          </cell>
          <cell r="C101" t="str">
            <v>07</v>
          </cell>
          <cell r="E101">
            <v>131</v>
          </cell>
          <cell r="F101" t="str">
            <v>Западно-Каспийское БВУ</v>
          </cell>
          <cell r="I101" t="str">
            <v>Западно-Каспийское бассейновое водное управление</v>
          </cell>
          <cell r="M101" t="str">
            <v>03</v>
          </cell>
          <cell r="N101" t="str">
            <v>Республика Дагестан</v>
          </cell>
          <cell r="O101" t="str">
            <v>1</v>
          </cell>
          <cell r="P101" t="str">
            <v>0562044101</v>
          </cell>
        </row>
        <row r="102">
          <cell r="A102" t="str">
            <v>07514</v>
          </cell>
          <cell r="B102" t="str">
            <v>514</v>
          </cell>
          <cell r="C102" t="str">
            <v>07</v>
          </cell>
          <cell r="E102">
            <v>133</v>
          </cell>
          <cell r="F102" t="str">
            <v>Кубанское БВУ</v>
          </cell>
          <cell r="I102" t="str">
            <v>Кубанское бассейновое водное управление</v>
          </cell>
          <cell r="M102" t="str">
            <v>18</v>
          </cell>
          <cell r="N102" t="str">
            <v>Краснодарский край</v>
          </cell>
          <cell r="O102" t="str">
            <v>2</v>
          </cell>
          <cell r="P102" t="str">
            <v>2310018604</v>
          </cell>
        </row>
        <row r="103">
          <cell r="A103" t="str">
            <v>08047</v>
          </cell>
          <cell r="B103" t="str">
            <v>047</v>
          </cell>
          <cell r="C103" t="str">
            <v>08</v>
          </cell>
          <cell r="E103">
            <v>77</v>
          </cell>
          <cell r="F103" t="str">
            <v>КПР по Курганской области</v>
          </cell>
          <cell r="I103" t="str">
            <v>Комитет природных ресурсов по Курганской области</v>
          </cell>
          <cell r="M103" t="str">
            <v>43</v>
          </cell>
          <cell r="N103" t="str">
            <v>Курганская область</v>
          </cell>
          <cell r="O103" t="str">
            <v>1</v>
          </cell>
          <cell r="P103" t="str">
            <v>4510004730</v>
          </cell>
        </row>
        <row r="104">
          <cell r="A104" t="str">
            <v>08048</v>
          </cell>
          <cell r="B104" t="str">
            <v>048</v>
          </cell>
          <cell r="C104" t="str">
            <v>08</v>
          </cell>
          <cell r="E104">
            <v>54</v>
          </cell>
          <cell r="F104" t="str">
            <v>КПР по Оренбургской области</v>
          </cell>
          <cell r="I104" t="str">
            <v>Комитет природных ресурсов по Оренбургской области</v>
          </cell>
          <cell r="M104" t="str">
            <v>53</v>
          </cell>
          <cell r="N104" t="str">
            <v>Оренбургская область</v>
          </cell>
          <cell r="O104" t="str">
            <v>2</v>
          </cell>
          <cell r="P104" t="str">
            <v>5638003717</v>
          </cell>
        </row>
        <row r="105">
          <cell r="A105" t="str">
            <v>08049</v>
          </cell>
          <cell r="B105" t="str">
            <v>049</v>
          </cell>
          <cell r="C105" t="str">
            <v>08</v>
          </cell>
          <cell r="E105">
            <v>60</v>
          </cell>
          <cell r="F105" t="str">
            <v>УЛ "Бузулукский Бор"</v>
          </cell>
          <cell r="I105" t="str">
            <v>Упраление лесами "Бузулукский Бор"</v>
          </cell>
          <cell r="M105" t="str">
            <v>53</v>
          </cell>
          <cell r="N105" t="str">
            <v>Оренбургская область</v>
          </cell>
          <cell r="O105" t="str">
            <v>2</v>
          </cell>
          <cell r="P105" t="str">
            <v>5625002032</v>
          </cell>
        </row>
        <row r="106">
          <cell r="A106" t="str">
            <v>08050</v>
          </cell>
          <cell r="B106" t="str">
            <v>050</v>
          </cell>
          <cell r="C106" t="str">
            <v>08</v>
          </cell>
          <cell r="E106">
            <v>53</v>
          </cell>
          <cell r="F106" t="str">
            <v>КПР по Пермской области</v>
          </cell>
          <cell r="I106" t="str">
            <v>Комитет природных ресурсов по Пермской области</v>
          </cell>
          <cell r="M106" t="str">
            <v>56</v>
          </cell>
          <cell r="N106" t="str">
            <v>Пермская область</v>
          </cell>
          <cell r="O106" t="str">
            <v>2</v>
          </cell>
          <cell r="P106" t="str">
            <v>5904101690</v>
          </cell>
        </row>
        <row r="107">
          <cell r="A107" t="str">
            <v>08051</v>
          </cell>
          <cell r="B107" t="str">
            <v>051</v>
          </cell>
          <cell r="C107" t="str">
            <v>08</v>
          </cell>
          <cell r="D107">
            <v>57</v>
          </cell>
          <cell r="E107">
            <v>76</v>
          </cell>
          <cell r="F107" t="str">
            <v>ДПР по Уральскому региону</v>
          </cell>
          <cell r="G107" t="str">
            <v>1</v>
          </cell>
          <cell r="H107" t="str">
            <v>Свердловское УЛ</v>
          </cell>
          <cell r="I107" t="str">
            <v>Департамент природных ресурсов по Уральскому региону</v>
          </cell>
          <cell r="J107" t="str">
            <v>Cвepдлoвcкoe упpaвлeниe лесами</v>
          </cell>
          <cell r="L107" t="str">
            <v>Свердловское УЛ</v>
          </cell>
          <cell r="M107" t="str">
            <v>62</v>
          </cell>
          <cell r="N107" t="str">
            <v>Свердловская область</v>
          </cell>
          <cell r="O107" t="str">
            <v>2</v>
          </cell>
          <cell r="P107" t="str">
            <v>6658023199</v>
          </cell>
        </row>
        <row r="108">
          <cell r="A108" t="str">
            <v>08052</v>
          </cell>
          <cell r="B108" t="str">
            <v>052</v>
          </cell>
          <cell r="C108" t="str">
            <v>08</v>
          </cell>
          <cell r="E108">
            <v>79</v>
          </cell>
          <cell r="F108" t="str">
            <v>КПР по Челябинской области</v>
          </cell>
          <cell r="I108" t="str">
            <v>Комитет природных ресурсов по Челябинской области</v>
          </cell>
          <cell r="M108" t="str">
            <v>69</v>
          </cell>
          <cell r="N108" t="str">
            <v>Челябинская область</v>
          </cell>
          <cell r="O108" t="str">
            <v>2</v>
          </cell>
          <cell r="P108" t="str">
            <v>7451070109</v>
          </cell>
        </row>
        <row r="109">
          <cell r="A109" t="str">
            <v>08053</v>
          </cell>
          <cell r="B109" t="str">
            <v>053</v>
          </cell>
          <cell r="C109" t="str">
            <v>08</v>
          </cell>
          <cell r="D109">
            <v>51</v>
          </cell>
          <cell r="E109">
            <v>46</v>
          </cell>
          <cell r="F109" t="str">
            <v>КПР по Республике Башкортостан</v>
          </cell>
          <cell r="G109" t="str">
            <v>1</v>
          </cell>
          <cell r="H109" t="str">
            <v>Башкор</v>
          </cell>
          <cell r="I109" t="str">
            <v>Комитет природных ресурсов по Pecпублике Бaшкopтocтaн</v>
          </cell>
          <cell r="J109" t="str">
            <v>Минлecxoз Pecпублики  Бaшкopтocтaн</v>
          </cell>
          <cell r="L109" t="str">
            <v>МЛХ Рес Башкортостан</v>
          </cell>
          <cell r="M109" t="str">
            <v>01</v>
          </cell>
          <cell r="N109" t="str">
            <v>Республика Башкортостан</v>
          </cell>
          <cell r="O109" t="str">
            <v>1</v>
          </cell>
          <cell r="P109" t="str">
            <v>0278006358</v>
          </cell>
        </row>
        <row r="110">
          <cell r="A110" t="str">
            <v>08054</v>
          </cell>
          <cell r="B110" t="str">
            <v>054</v>
          </cell>
          <cell r="C110" t="str">
            <v>08</v>
          </cell>
          <cell r="E110">
            <v>57</v>
          </cell>
          <cell r="F110" t="str">
            <v>КПР по Республике Удмуртия</v>
          </cell>
          <cell r="I110" t="str">
            <v>Комитет природных ресурсов по Республике Удмуртия</v>
          </cell>
          <cell r="M110" t="str">
            <v>13</v>
          </cell>
          <cell r="N110" t="str">
            <v>Удмуртская республика</v>
          </cell>
          <cell r="O110" t="str">
            <v>1</v>
          </cell>
          <cell r="P110" t="str">
            <v>1808400107</v>
          </cell>
        </row>
        <row r="111">
          <cell r="A111" t="str">
            <v>08080</v>
          </cell>
          <cell r="B111" t="str">
            <v>080</v>
          </cell>
          <cell r="C111" t="str">
            <v>08</v>
          </cell>
          <cell r="D111">
            <v>56</v>
          </cell>
          <cell r="E111">
            <v>50</v>
          </cell>
          <cell r="F111" t="str">
            <v>КПР по Коми-Пермяцкому АО</v>
          </cell>
          <cell r="G111" t="str">
            <v>1</v>
          </cell>
          <cell r="H111" t="str">
            <v>Коми-Пермяцкое УЛ</v>
          </cell>
          <cell r="I111" t="str">
            <v>Комитет природных ресурсов по Коми-Пермяцкому Автономному Округу</v>
          </cell>
          <cell r="J111" t="str">
            <v>Управление лесами Коми-Пермяцкого Автономного Округа</v>
          </cell>
          <cell r="L111" t="str">
            <v>Коми-Пермяцкое УЛ</v>
          </cell>
          <cell r="M111" t="str">
            <v>82</v>
          </cell>
          <cell r="N111" t="str">
            <v>Коми-Пермяцкий Авт.Округ</v>
          </cell>
          <cell r="O111" t="str">
            <v>1</v>
          </cell>
          <cell r="P111" t="str">
            <v>8101000266</v>
          </cell>
        </row>
        <row r="112">
          <cell r="A112" t="str">
            <v>08453</v>
          </cell>
          <cell r="B112" t="str">
            <v>453</v>
          </cell>
          <cell r="C112" t="str">
            <v>08</v>
          </cell>
          <cell r="F112" t="str">
            <v>Национальный парк "Башкирия"</v>
          </cell>
          <cell r="I112" t="str">
            <v>Национальный парк "Башкирия"</v>
          </cell>
          <cell r="J112" t="str">
            <v>Национальный парк "Башкирия"</v>
          </cell>
          <cell r="M112" t="str">
            <v>01</v>
          </cell>
          <cell r="N112" t="str">
            <v>Республика Башкортостан</v>
          </cell>
          <cell r="O112" t="str">
            <v>1</v>
          </cell>
          <cell r="P112" t="str">
            <v>0235001919</v>
          </cell>
        </row>
        <row r="113">
          <cell r="A113" t="str">
            <v>08457</v>
          </cell>
          <cell r="B113" t="str">
            <v>457</v>
          </cell>
          <cell r="C113" t="str">
            <v>08</v>
          </cell>
          <cell r="F113" t="str">
            <v>Национальный парк "Зюраткуль"</v>
          </cell>
          <cell r="I113" t="str">
            <v>Национальный парк "Зюраткуль"</v>
          </cell>
          <cell r="J113" t="str">
            <v>Национальный парк "Зюраткуль"</v>
          </cell>
          <cell r="M113" t="str">
            <v>69</v>
          </cell>
          <cell r="N113" t="str">
            <v>Челябинская область</v>
          </cell>
          <cell r="O113" t="str">
            <v>2</v>
          </cell>
          <cell r="P113" t="str">
            <v>7417002596</v>
          </cell>
        </row>
        <row r="114">
          <cell r="A114" t="str">
            <v>08464</v>
          </cell>
          <cell r="B114" t="str">
            <v>464</v>
          </cell>
          <cell r="C114" t="str">
            <v>08</v>
          </cell>
          <cell r="F114" t="str">
            <v>Национальный парк "Нечкинский"</v>
          </cell>
          <cell r="I114" t="str">
            <v>Национальный парк "Нечкинский"</v>
          </cell>
          <cell r="J114" t="str">
            <v>Национальный парк "Нечкинский"</v>
          </cell>
          <cell r="M114" t="str">
            <v>13</v>
          </cell>
          <cell r="N114" t="str">
            <v>Удмуртская республика</v>
          </cell>
          <cell r="O114" t="str">
            <v>1</v>
          </cell>
          <cell r="P114" t="str">
            <v>1804006685</v>
          </cell>
        </row>
        <row r="115">
          <cell r="A115" t="str">
            <v>08470</v>
          </cell>
          <cell r="B115" t="str">
            <v>470</v>
          </cell>
          <cell r="C115" t="str">
            <v>08</v>
          </cell>
          <cell r="F115" t="str">
            <v>Национальный парк "Припышминские боры"</v>
          </cell>
          <cell r="I115" t="str">
            <v>Национальный парк "Припышминские боры"</v>
          </cell>
          <cell r="J115" t="str">
            <v>Национальный парк "Припышминские боры"</v>
          </cell>
          <cell r="M115" t="str">
            <v>62</v>
          </cell>
          <cell r="N115" t="str">
            <v>Свердловская область</v>
          </cell>
          <cell r="O115" t="str">
            <v>2</v>
          </cell>
          <cell r="P115" t="str">
            <v>6654001194</v>
          </cell>
        </row>
        <row r="116">
          <cell r="A116" t="str">
            <v>08478</v>
          </cell>
          <cell r="B116" t="str">
            <v>478</v>
          </cell>
          <cell r="C116" t="str">
            <v>08</v>
          </cell>
          <cell r="F116" t="str">
            <v>Национальный парк "Таганай"</v>
          </cell>
          <cell r="I116" t="str">
            <v>Национальный парк "Таганай"</v>
          </cell>
          <cell r="J116" t="str">
            <v>Национальный парк "Таганай"</v>
          </cell>
          <cell r="M116" t="str">
            <v>69</v>
          </cell>
          <cell r="N116" t="str">
            <v>Челябинская область</v>
          </cell>
          <cell r="O116" t="str">
            <v>2</v>
          </cell>
          <cell r="P116" t="str">
            <v>7404003070</v>
          </cell>
        </row>
        <row r="117">
          <cell r="A117" t="str">
            <v>08486</v>
          </cell>
          <cell r="B117" t="str">
            <v>486</v>
          </cell>
          <cell r="C117" t="str">
            <v>08</v>
          </cell>
          <cell r="F117" t="str">
            <v>Южно-Уральский гос.природный заповедник</v>
          </cell>
          <cell r="I117" t="str">
            <v>Южно-Уральский государственный природный заповедник</v>
          </cell>
          <cell r="M117" t="str">
            <v>01</v>
          </cell>
          <cell r="N117" t="str">
            <v>Республика Башкортостан</v>
          </cell>
          <cell r="O117" t="str">
            <v>1</v>
          </cell>
          <cell r="P117" t="str">
            <v>0211004251</v>
          </cell>
        </row>
        <row r="118">
          <cell r="A118" t="str">
            <v>08506</v>
          </cell>
          <cell r="B118" t="str">
            <v>506</v>
          </cell>
          <cell r="C118" t="str">
            <v>08</v>
          </cell>
          <cell r="E118">
            <v>125</v>
          </cell>
          <cell r="F118" t="str">
            <v>Бельское БВУ</v>
          </cell>
          <cell r="I118" t="str">
            <v>Бельское бассейновое водное управление</v>
          </cell>
          <cell r="M118" t="str">
            <v>01</v>
          </cell>
          <cell r="N118" t="str">
            <v>Республика Башкортостан</v>
          </cell>
          <cell r="O118" t="str">
            <v>1</v>
          </cell>
          <cell r="P118" t="str">
            <v>0278007626</v>
          </cell>
        </row>
        <row r="119">
          <cell r="A119" t="str">
            <v>08513</v>
          </cell>
          <cell r="B119" t="str">
            <v>513</v>
          </cell>
          <cell r="C119" t="str">
            <v>08</v>
          </cell>
          <cell r="E119">
            <v>132</v>
          </cell>
          <cell r="F119" t="str">
            <v>Камское БВУ</v>
          </cell>
          <cell r="I119" t="str">
            <v>Камское бассейновое водное управление</v>
          </cell>
          <cell r="M119" t="str">
            <v>56</v>
          </cell>
          <cell r="N119" t="str">
            <v>Пермская область</v>
          </cell>
          <cell r="O119" t="str">
            <v>2</v>
          </cell>
          <cell r="P119" t="str">
            <v>5902290113</v>
          </cell>
        </row>
        <row r="120">
          <cell r="A120" t="str">
            <v>08520</v>
          </cell>
          <cell r="B120" t="str">
            <v>520</v>
          </cell>
          <cell r="C120" t="str">
            <v>08</v>
          </cell>
          <cell r="E120">
            <v>139</v>
          </cell>
          <cell r="F120" t="str">
            <v>Уральское БВУ</v>
          </cell>
          <cell r="I120" t="str">
            <v>Уральское бассейновое водное управление</v>
          </cell>
          <cell r="M120" t="str">
            <v>69</v>
          </cell>
          <cell r="N120" t="str">
            <v>Челябинская область</v>
          </cell>
          <cell r="O120" t="str">
            <v>2</v>
          </cell>
          <cell r="P120" t="str">
            <v>7447012778</v>
          </cell>
        </row>
        <row r="121">
          <cell r="A121" t="str">
            <v>09055</v>
          </cell>
          <cell r="B121" t="str">
            <v>055</v>
          </cell>
          <cell r="C121" t="str">
            <v>09</v>
          </cell>
          <cell r="E121">
            <v>84</v>
          </cell>
          <cell r="F121" t="str">
            <v>КПР по Алтайскому краю</v>
          </cell>
          <cell r="I121" t="str">
            <v>Комитет природных ресурсов по Алтайскому краю</v>
          </cell>
          <cell r="M121" t="str">
            <v>17</v>
          </cell>
          <cell r="N121" t="str">
            <v>Алтайский край</v>
          </cell>
          <cell r="O121" t="str">
            <v>2</v>
          </cell>
          <cell r="P121" t="str">
            <v>2225016282</v>
          </cell>
        </row>
        <row r="122">
          <cell r="A122" t="str">
            <v>09056</v>
          </cell>
          <cell r="B122" t="str">
            <v>056</v>
          </cell>
          <cell r="C122" t="str">
            <v>09</v>
          </cell>
          <cell r="E122">
            <v>88</v>
          </cell>
          <cell r="F122" t="str">
            <v>КПР по Кемеровской области</v>
          </cell>
          <cell r="I122" t="str">
            <v>Комитет природных ресурсов по Кемеровской области</v>
          </cell>
          <cell r="M122" t="str">
            <v>39</v>
          </cell>
          <cell r="N122" t="str">
            <v>Кемеровская область</v>
          </cell>
          <cell r="O122" t="str">
            <v>1</v>
          </cell>
          <cell r="P122" t="str">
            <v>4234001769</v>
          </cell>
        </row>
        <row r="123">
          <cell r="A123" t="str">
            <v>09057</v>
          </cell>
          <cell r="B123" t="str">
            <v>057</v>
          </cell>
          <cell r="C123" t="str">
            <v>09</v>
          </cell>
          <cell r="D123">
            <v>63</v>
          </cell>
          <cell r="E123">
            <v>82</v>
          </cell>
          <cell r="F123" t="str">
            <v>ДПР по Сибирскому региону</v>
          </cell>
          <cell r="G123" t="str">
            <v>1</v>
          </cell>
          <cell r="H123" t="str">
            <v>Сибирский</v>
          </cell>
          <cell r="I123" t="str">
            <v>Департамент природных ресурсов по Сибирскому региону (г. Новосибирск)</v>
          </cell>
          <cell r="J123" t="str">
            <v>Нoвocибиpcкoe упpaвлeниe лесами</v>
          </cell>
          <cell r="L123" t="str">
            <v>Новосибирское УЛ</v>
          </cell>
          <cell r="M123" t="str">
            <v>51</v>
          </cell>
          <cell r="N123" t="str">
            <v>Новосибирская область</v>
          </cell>
          <cell r="O123" t="str">
            <v>1</v>
          </cell>
          <cell r="P123" t="str">
            <v>5433104471</v>
          </cell>
        </row>
        <row r="124">
          <cell r="A124" t="str">
            <v>09058</v>
          </cell>
          <cell r="B124" t="str">
            <v>058</v>
          </cell>
          <cell r="C124" t="str">
            <v>09</v>
          </cell>
          <cell r="E124">
            <v>90</v>
          </cell>
          <cell r="F124" t="str">
            <v>КПР по Омской области</v>
          </cell>
          <cell r="I124" t="str">
            <v>Комитет природных ресурсов по Омской области</v>
          </cell>
          <cell r="M124" t="str">
            <v>52</v>
          </cell>
          <cell r="N124" t="str">
            <v>Омская область</v>
          </cell>
          <cell r="O124" t="str">
            <v>2</v>
          </cell>
          <cell r="P124" t="str">
            <v>5505007504</v>
          </cell>
        </row>
        <row r="125">
          <cell r="A125" t="str">
            <v>09059</v>
          </cell>
          <cell r="B125" t="str">
            <v>059</v>
          </cell>
          <cell r="C125" t="str">
            <v>09</v>
          </cell>
          <cell r="E125">
            <v>91</v>
          </cell>
          <cell r="F125" t="str">
            <v>КПР по Томской области</v>
          </cell>
          <cell r="I125" t="str">
            <v>Комитет природных ресурсов по Томской области</v>
          </cell>
          <cell r="M125" t="str">
            <v>65</v>
          </cell>
          <cell r="N125" t="str">
            <v>Томская область</v>
          </cell>
          <cell r="O125" t="str">
            <v>1</v>
          </cell>
          <cell r="P125" t="str">
            <v>7014005756</v>
          </cell>
        </row>
        <row r="126">
          <cell r="A126" t="str">
            <v>09060</v>
          </cell>
          <cell r="B126" t="str">
            <v>060</v>
          </cell>
          <cell r="C126" t="str">
            <v>09</v>
          </cell>
          <cell r="E126">
            <v>78</v>
          </cell>
          <cell r="F126" t="str">
            <v>КПР по Тюменской области</v>
          </cell>
          <cell r="I126" t="str">
            <v>Комитет природных ресурсов по Тюменской области</v>
          </cell>
          <cell r="M126" t="str">
            <v>67</v>
          </cell>
          <cell r="N126" t="str">
            <v>Тюменская область</v>
          </cell>
          <cell r="O126" t="str">
            <v>2</v>
          </cell>
          <cell r="P126" t="str">
            <v>7224008200</v>
          </cell>
        </row>
        <row r="127">
          <cell r="A127" t="str">
            <v>09084</v>
          </cell>
          <cell r="B127" t="str">
            <v>084</v>
          </cell>
          <cell r="C127" t="str">
            <v>09</v>
          </cell>
          <cell r="E127">
            <v>83</v>
          </cell>
          <cell r="F127" t="str">
            <v>КПР по Республике Алтай</v>
          </cell>
          <cell r="I127" t="str">
            <v>Комитет природных ресурсов по Республике Алтай</v>
          </cell>
          <cell r="M127" t="str">
            <v>77</v>
          </cell>
          <cell r="N127" t="str">
            <v>Республика Алтай</v>
          </cell>
          <cell r="O127" t="str">
            <v>1</v>
          </cell>
          <cell r="P127" t="str">
            <v>0408000504</v>
          </cell>
        </row>
        <row r="128">
          <cell r="A128" t="str">
            <v>09093</v>
          </cell>
          <cell r="B128" t="str">
            <v>093</v>
          </cell>
          <cell r="C128" t="str">
            <v>09</v>
          </cell>
          <cell r="E128">
            <v>80</v>
          </cell>
          <cell r="F128" t="str">
            <v>КПР по Ханты-Мансийскому АО</v>
          </cell>
          <cell r="I128" t="str">
            <v>Комитет природных ресурсов по Ханты-Мансийскому автономному округу</v>
          </cell>
          <cell r="M128" t="str">
            <v>87</v>
          </cell>
          <cell r="N128" t="str">
            <v>Ханты-Мансийский Авт.Округ</v>
          </cell>
          <cell r="O128" t="str">
            <v>2</v>
          </cell>
          <cell r="P128" t="str">
            <v>8618000150</v>
          </cell>
        </row>
        <row r="129">
          <cell r="A129" t="str">
            <v>09095</v>
          </cell>
          <cell r="B129" t="str">
            <v>095</v>
          </cell>
          <cell r="C129" t="str">
            <v>09</v>
          </cell>
          <cell r="E129">
            <v>81</v>
          </cell>
          <cell r="F129" t="str">
            <v>КПР по Ямало-Ненецкому АО</v>
          </cell>
          <cell r="I129" t="str">
            <v>Комитет природных ресурсов по Ямало-Ненецкому автономному округу</v>
          </cell>
          <cell r="M129" t="str">
            <v>90</v>
          </cell>
          <cell r="N129" t="str">
            <v>Ямало-Ненецкий Авт.Округ</v>
          </cell>
          <cell r="O129" t="str">
            <v>2</v>
          </cell>
          <cell r="P129" t="str">
            <v>8900000015</v>
          </cell>
        </row>
        <row r="130">
          <cell r="A130" t="str">
            <v>09483</v>
          </cell>
          <cell r="B130" t="str">
            <v>483</v>
          </cell>
          <cell r="C130" t="str">
            <v>09</v>
          </cell>
          <cell r="F130" t="str">
            <v>Национальный парк "Шорский"</v>
          </cell>
          <cell r="I130" t="str">
            <v>Национальный парк "Шорский"</v>
          </cell>
          <cell r="J130" t="str">
            <v>Национальный парк "Шорский"</v>
          </cell>
          <cell r="M130" t="str">
            <v>39</v>
          </cell>
          <cell r="N130" t="str">
            <v>Кемеровская область</v>
          </cell>
          <cell r="O130" t="str">
            <v>1</v>
          </cell>
          <cell r="P130" t="str">
            <v>4228000365</v>
          </cell>
        </row>
        <row r="131">
          <cell r="A131" t="str">
            <v>09508</v>
          </cell>
          <cell r="B131" t="str">
            <v>508</v>
          </cell>
          <cell r="C131" t="str">
            <v>09</v>
          </cell>
          <cell r="E131">
            <v>127</v>
          </cell>
          <cell r="F131" t="str">
            <v>Верхне-Обское БВУ</v>
          </cell>
          <cell r="I131" t="str">
            <v>Верхне-Обское бассейновое водное управление</v>
          </cell>
          <cell r="M131" t="str">
            <v>51</v>
          </cell>
          <cell r="N131" t="str">
            <v>Новосибирская область</v>
          </cell>
          <cell r="O131" t="str">
            <v>1</v>
          </cell>
          <cell r="P131" t="str">
            <v>5404119762</v>
          </cell>
        </row>
        <row r="132">
          <cell r="A132" t="str">
            <v>09518</v>
          </cell>
          <cell r="B132" t="str">
            <v>518</v>
          </cell>
          <cell r="C132" t="str">
            <v>09</v>
          </cell>
          <cell r="E132">
            <v>137</v>
          </cell>
          <cell r="F132" t="str">
            <v>Нижне-Обское БВУ</v>
          </cell>
          <cell r="I132" t="str">
            <v>Нижне-Обское бассейновое водное управление</v>
          </cell>
          <cell r="M132" t="str">
            <v>67</v>
          </cell>
          <cell r="N132" t="str">
            <v>Тюменская область</v>
          </cell>
          <cell r="O132" t="str">
            <v>2</v>
          </cell>
          <cell r="P132" t="str">
            <v>7203001845</v>
          </cell>
        </row>
        <row r="133">
          <cell r="A133" t="str">
            <v>10061</v>
          </cell>
          <cell r="B133" t="str">
            <v>061</v>
          </cell>
          <cell r="C133" t="str">
            <v>10</v>
          </cell>
          <cell r="E133">
            <v>89</v>
          </cell>
          <cell r="F133" t="str">
            <v>КПР по Красноярскому краю</v>
          </cell>
          <cell r="I133" t="str">
            <v>Комитет природных ресурсов по Красноярскому краю</v>
          </cell>
          <cell r="M133" t="str">
            <v>19</v>
          </cell>
          <cell r="N133" t="str">
            <v>Красноярский край</v>
          </cell>
          <cell r="O133" t="str">
            <v>2</v>
          </cell>
          <cell r="P133" t="str">
            <v>2463006451</v>
          </cell>
        </row>
        <row r="134">
          <cell r="A134" t="str">
            <v>10062</v>
          </cell>
          <cell r="B134" t="str">
            <v>062</v>
          </cell>
          <cell r="C134" t="str">
            <v>10</v>
          </cell>
          <cell r="E134">
            <v>87</v>
          </cell>
          <cell r="F134" t="str">
            <v>КПР по Иркутской области</v>
          </cell>
          <cell r="I134" t="str">
            <v>Комитет природных ресурсов по Иркутской области</v>
          </cell>
          <cell r="M134" t="str">
            <v>34</v>
          </cell>
          <cell r="N134" t="str">
            <v>Иркутская область</v>
          </cell>
          <cell r="O134" t="str">
            <v>2</v>
          </cell>
          <cell r="P134" t="str">
            <v>3827000203</v>
          </cell>
        </row>
        <row r="135">
          <cell r="A135" t="str">
            <v>10063</v>
          </cell>
          <cell r="B135" t="str">
            <v>063</v>
          </cell>
          <cell r="C135" t="str">
            <v>10</v>
          </cell>
          <cell r="E135">
            <v>96</v>
          </cell>
          <cell r="F135" t="str">
            <v>КПР по Читинской области</v>
          </cell>
          <cell r="I135" t="str">
            <v>Комитет природных ресурсов по Читинской области </v>
          </cell>
          <cell r="M135" t="str">
            <v>70</v>
          </cell>
          <cell r="N135" t="str">
            <v>Читинская область</v>
          </cell>
          <cell r="O135" t="str">
            <v>1</v>
          </cell>
          <cell r="P135" t="str">
            <v>7524000890</v>
          </cell>
        </row>
        <row r="136">
          <cell r="A136" t="str">
            <v>10064</v>
          </cell>
          <cell r="B136" t="str">
            <v>064</v>
          </cell>
          <cell r="C136" t="str">
            <v>10</v>
          </cell>
          <cell r="E136">
            <v>85</v>
          </cell>
          <cell r="F136" t="str">
            <v>КПР по Республике Бурятия</v>
          </cell>
          <cell r="I136" t="str">
            <v>Комитет природных ресурсов по Республике Бурятия</v>
          </cell>
          <cell r="M136" t="str">
            <v>02</v>
          </cell>
          <cell r="N136" t="str">
            <v>Республика Бурятия</v>
          </cell>
          <cell r="O136" t="str">
            <v>1</v>
          </cell>
          <cell r="P136" t="str">
            <v>0323054606</v>
          </cell>
        </row>
        <row r="137">
          <cell r="A137" t="str">
            <v>10065</v>
          </cell>
          <cell r="B137" t="str">
            <v>065</v>
          </cell>
          <cell r="C137" t="str">
            <v>10</v>
          </cell>
          <cell r="E137">
            <v>92</v>
          </cell>
          <cell r="F137" t="str">
            <v>КПР по Республике Тыва</v>
          </cell>
          <cell r="I137" t="str">
            <v>Комитет природных ресурсов по Республике Тыва</v>
          </cell>
          <cell r="M137" t="str">
            <v>12</v>
          </cell>
          <cell r="N137" t="str">
            <v>Республика Тыва</v>
          </cell>
          <cell r="O137" t="str">
            <v>1</v>
          </cell>
          <cell r="P137" t="str">
            <v>1717000736</v>
          </cell>
        </row>
        <row r="138">
          <cell r="A138" t="str">
            <v>10082</v>
          </cell>
          <cell r="B138" t="str">
            <v>082</v>
          </cell>
          <cell r="C138" t="str">
            <v>10</v>
          </cell>
          <cell r="E138">
            <v>94</v>
          </cell>
          <cell r="F138" t="str">
            <v>Таймырский лесхоз</v>
          </cell>
          <cell r="G138" t="str">
            <v>1</v>
          </cell>
          <cell r="H138" t="str">
            <v>Таймыр</v>
          </cell>
          <cell r="I138" t="str">
            <v>Таймырский лесхоз</v>
          </cell>
          <cell r="J138" t="str">
            <v>Таймырский лесхоз</v>
          </cell>
          <cell r="L138" t="str">
            <v>Таймырский лесхоз</v>
          </cell>
          <cell r="M138" t="str">
            <v>85</v>
          </cell>
          <cell r="N138" t="str">
            <v>Таймырский (Долгано-Ненецкий) Авт.Округ</v>
          </cell>
          <cell r="O138" t="str">
            <v>1</v>
          </cell>
          <cell r="P138" t="str">
            <v>8400000049</v>
          </cell>
        </row>
        <row r="139">
          <cell r="A139" t="str">
            <v>10083</v>
          </cell>
          <cell r="B139" t="str">
            <v>083</v>
          </cell>
          <cell r="C139" t="str">
            <v>10</v>
          </cell>
          <cell r="E139">
            <v>86</v>
          </cell>
          <cell r="F139" t="str">
            <v>КПР по Усть-Ордынскому Бурятскому АО</v>
          </cell>
          <cell r="I139" t="str">
            <v>Комитет природных ресурсов по Усть-Ордынскому Бурятскому автономному округу</v>
          </cell>
          <cell r="M139" t="str">
            <v>86</v>
          </cell>
          <cell r="N139" t="str">
            <v>Усть-Ордынский Бурятский Авт.Округ</v>
          </cell>
          <cell r="O139" t="str">
            <v>1</v>
          </cell>
          <cell r="P139" t="str">
            <v>8506002215</v>
          </cell>
        </row>
        <row r="140">
          <cell r="A140" t="str">
            <v>10085</v>
          </cell>
          <cell r="B140" t="str">
            <v>085</v>
          </cell>
          <cell r="C140" t="str">
            <v>10</v>
          </cell>
          <cell r="E140">
            <v>93</v>
          </cell>
          <cell r="F140" t="str">
            <v>КПР по Республике Хакасия</v>
          </cell>
          <cell r="I140" t="str">
            <v>Комитет природных ресурсов по Республике Хакасия</v>
          </cell>
          <cell r="M140" t="str">
            <v>80</v>
          </cell>
          <cell r="N140" t="str">
            <v>Республика Хакасия</v>
          </cell>
          <cell r="O140" t="str">
            <v>1</v>
          </cell>
          <cell r="P140" t="str">
            <v>1910001488</v>
          </cell>
        </row>
        <row r="141">
          <cell r="A141" t="str">
            <v>10098</v>
          </cell>
          <cell r="B141" t="str">
            <v>098</v>
          </cell>
          <cell r="C141" t="str">
            <v>10</v>
          </cell>
          <cell r="E141">
            <v>95</v>
          </cell>
          <cell r="F141" t="str">
            <v>КПР по Эвенкийскому АО</v>
          </cell>
          <cell r="I141" t="str">
            <v>Комитет природных ресурсов по Эвенкийскому автономному округу</v>
          </cell>
          <cell r="M141" t="str">
            <v>89</v>
          </cell>
          <cell r="N141" t="str">
            <v>Эвенкийский Авт.Округ</v>
          </cell>
          <cell r="O141" t="str">
            <v>1</v>
          </cell>
          <cell r="P141" t="str">
            <v>8803000041</v>
          </cell>
        </row>
        <row r="142">
          <cell r="A142" t="str">
            <v>10099</v>
          </cell>
          <cell r="B142" t="str">
            <v>099</v>
          </cell>
          <cell r="C142" t="str">
            <v>10</v>
          </cell>
          <cell r="E142">
            <v>97</v>
          </cell>
          <cell r="F142" t="str">
            <v>КПР по Агинскому Бурятскому АО</v>
          </cell>
          <cell r="I142" t="str">
            <v>Комитет природных ресурсов по Агинскому Бурятскому автономному округу</v>
          </cell>
          <cell r="M142" t="str">
            <v>81</v>
          </cell>
          <cell r="N142" t="str">
            <v>Агинский Бурятский Авт.Округ</v>
          </cell>
          <cell r="O142" t="str">
            <v>1</v>
          </cell>
          <cell r="P142" t="str">
            <v>8001003087</v>
          </cell>
        </row>
        <row r="143">
          <cell r="A143" t="str">
            <v>10131</v>
          </cell>
          <cell r="B143" t="str">
            <v>131</v>
          </cell>
          <cell r="C143" t="str">
            <v>10</v>
          </cell>
          <cell r="D143">
            <v>93</v>
          </cell>
          <cell r="E143">
            <v>98</v>
          </cell>
          <cell r="F143" t="str">
            <v>ВНИИПОМлесхоз</v>
          </cell>
          <cell r="G143" t="str">
            <v>3</v>
          </cell>
          <cell r="H143" t="str">
            <v>ВНИИПОМлесхоз</v>
          </cell>
          <cell r="I143" t="str">
            <v>Вcepoccийcкий НИИ пpoтивoпoжapнoй оxpaны лecoв и мexaнизaции лecнoгo хoзяйcтвa (ВНИИПОМлесхоз)</v>
          </cell>
          <cell r="J143" t="str">
            <v>Вcepoccийcкий НИИ пpoтивoпoжapнoй оxpaны лecoв </v>
          </cell>
          <cell r="K143" t="str">
            <v>и мexaнизaции лecнoгo хoзяйcтвa  (ВНИИПОМлесхоз)</v>
          </cell>
          <cell r="L143" t="str">
            <v>ВНИИПОМлесхоз</v>
          </cell>
          <cell r="M143" t="str">
            <v>19</v>
          </cell>
          <cell r="N143" t="str">
            <v>Красноярский край</v>
          </cell>
          <cell r="O143" t="str">
            <v>2</v>
          </cell>
          <cell r="P143" t="str">
            <v>2463003789</v>
          </cell>
        </row>
        <row r="144">
          <cell r="A144" t="str">
            <v>10151</v>
          </cell>
          <cell r="B144" t="str">
            <v>151</v>
          </cell>
          <cell r="C144" t="str">
            <v>10</v>
          </cell>
          <cell r="D144">
            <v>120</v>
          </cell>
          <cell r="E144">
            <v>99</v>
          </cell>
          <cell r="F144" t="str">
            <v>ИПКЛХ Сибири и Д.Востока</v>
          </cell>
          <cell r="G144" t="str">
            <v>5</v>
          </cell>
          <cell r="H144" t="str">
            <v>ИПКЛХ Сиб.и Д.Вост.</v>
          </cell>
          <cell r="I144" t="str">
            <v>ИПКЛX Cибири и Дальнего Востока</v>
          </cell>
          <cell r="J144" t="str">
            <v>ИПКЛX Cибири и Дальнего Востока</v>
          </cell>
          <cell r="L144" t="str">
            <v>ИПКЛХ Сиб. и Д.Вост.</v>
          </cell>
          <cell r="M144" t="str">
            <v>19</v>
          </cell>
          <cell r="N144" t="str">
            <v>Красноярский край</v>
          </cell>
          <cell r="O144" t="str">
            <v>2</v>
          </cell>
          <cell r="P144" t="str">
            <v>2466002046</v>
          </cell>
        </row>
        <row r="145">
          <cell r="A145" t="str">
            <v>10452</v>
          </cell>
          <cell r="B145" t="str">
            <v>452</v>
          </cell>
          <cell r="C145" t="str">
            <v>10</v>
          </cell>
          <cell r="F145" t="str">
            <v>Национальный парк "Алханай"</v>
          </cell>
          <cell r="I145" t="str">
            <v>Национальный парк "Алханай"</v>
          </cell>
          <cell r="J145" t="str">
            <v>Национальный парк "Алханай"</v>
          </cell>
          <cell r="M145" t="str">
            <v>81</v>
          </cell>
          <cell r="N145" t="str">
            <v>Агинский Бурятский Авт.Округ</v>
          </cell>
          <cell r="O145" t="str">
            <v>1</v>
          </cell>
          <cell r="P145" t="str">
            <v>8002020448</v>
          </cell>
        </row>
        <row r="146">
          <cell r="A146" t="str">
            <v>10456</v>
          </cell>
          <cell r="B146" t="str">
            <v>456</v>
          </cell>
          <cell r="C146" t="str">
            <v>10</v>
          </cell>
          <cell r="F146" t="str">
            <v>Национальный парк "Забайкальский"</v>
          </cell>
          <cell r="I146" t="str">
            <v>Национальный парк "Забайкальский"</v>
          </cell>
          <cell r="J146" t="str">
            <v>Национальный парк "Забайкальский"</v>
          </cell>
          <cell r="M146" t="str">
            <v>02</v>
          </cell>
          <cell r="N146" t="str">
            <v>Республика Бурятия</v>
          </cell>
          <cell r="O146" t="str">
            <v>1</v>
          </cell>
          <cell r="P146" t="str">
            <v>0301001664</v>
          </cell>
        </row>
        <row r="147">
          <cell r="A147" t="str">
            <v>10469</v>
          </cell>
          <cell r="B147" t="str">
            <v>469</v>
          </cell>
          <cell r="C147" t="str">
            <v>10</v>
          </cell>
          <cell r="F147" t="str">
            <v>Национальный парк "Прибайкальский"</v>
          </cell>
          <cell r="I147" t="str">
            <v>Национальный парк "Прибайкальский"</v>
          </cell>
          <cell r="J147" t="str">
            <v>Национальный парк "Прибайкальский"</v>
          </cell>
          <cell r="M147" t="str">
            <v>34</v>
          </cell>
          <cell r="N147" t="str">
            <v>Иркутская область</v>
          </cell>
          <cell r="O147" t="str">
            <v>2</v>
          </cell>
          <cell r="P147" t="str">
            <v>3800000365</v>
          </cell>
        </row>
        <row r="148">
          <cell r="A148" t="str">
            <v>10479</v>
          </cell>
          <cell r="B148" t="str">
            <v>479</v>
          </cell>
          <cell r="C148" t="str">
            <v>10</v>
          </cell>
          <cell r="F148" t="str">
            <v>Национальный парк "Тункинский"</v>
          </cell>
          <cell r="I148" t="str">
            <v>Национальный парк "Тункинский"</v>
          </cell>
          <cell r="J148" t="str">
            <v>Национальный парк "Тункинский"</v>
          </cell>
          <cell r="M148" t="str">
            <v>02</v>
          </cell>
          <cell r="N148" t="str">
            <v>Республика Бурятия</v>
          </cell>
          <cell r="O148" t="str">
            <v>1</v>
          </cell>
          <cell r="P148" t="str">
            <v>0320000352</v>
          </cell>
        </row>
        <row r="149">
          <cell r="A149" t="str">
            <v>10484</v>
          </cell>
          <cell r="B149" t="str">
            <v>484</v>
          </cell>
          <cell r="C149" t="str">
            <v>10</v>
          </cell>
          <cell r="F149" t="str">
            <v>Национальный парк "Шушенский бор"</v>
          </cell>
          <cell r="I149" t="str">
            <v>Национальный парк "Шушенский бор"</v>
          </cell>
          <cell r="J149" t="str">
            <v>Национальный парк "Шушенский бор"</v>
          </cell>
          <cell r="M149" t="str">
            <v>19</v>
          </cell>
          <cell r="N149" t="str">
            <v>Красноярский край</v>
          </cell>
          <cell r="O149" t="str">
            <v>2</v>
          </cell>
          <cell r="P149" t="str">
            <v>2442002576</v>
          </cell>
        </row>
        <row r="150">
          <cell r="A150" t="str">
            <v>10505</v>
          </cell>
          <cell r="B150" t="str">
            <v>505</v>
          </cell>
          <cell r="C150" t="str">
            <v>10</v>
          </cell>
          <cell r="E150">
            <v>124</v>
          </cell>
          <cell r="F150" t="str">
            <v>Ангаро-Байкальское БВУ</v>
          </cell>
          <cell r="I150" t="str">
            <v>Ангаро-Байкальское бассейновое водное управление</v>
          </cell>
          <cell r="M150" t="str">
            <v>34</v>
          </cell>
          <cell r="N150" t="str">
            <v>Иркутская область</v>
          </cell>
          <cell r="O150" t="str">
            <v>2</v>
          </cell>
          <cell r="P150" t="str">
            <v>3808018170</v>
          </cell>
        </row>
        <row r="151">
          <cell r="A151" t="str">
            <v>10511</v>
          </cell>
          <cell r="B151" t="str">
            <v>511</v>
          </cell>
          <cell r="C151" t="str">
            <v>10</v>
          </cell>
          <cell r="E151">
            <v>130</v>
          </cell>
          <cell r="F151" t="str">
            <v>Енисейское БВУ</v>
          </cell>
          <cell r="I151" t="str">
            <v>Енисейское бассейновое водное управление</v>
          </cell>
          <cell r="M151" t="str">
            <v>19</v>
          </cell>
          <cell r="N151" t="str">
            <v>Красноярский край</v>
          </cell>
          <cell r="O151" t="str">
            <v>2</v>
          </cell>
          <cell r="P151" t="str">
            <v>2463004140</v>
          </cell>
        </row>
        <row r="152">
          <cell r="A152" t="str">
            <v>10752</v>
          </cell>
          <cell r="B152" t="str">
            <v>752</v>
          </cell>
          <cell r="C152" t="str">
            <v>10</v>
          </cell>
          <cell r="E152">
            <v>145</v>
          </cell>
          <cell r="F152" t="str">
            <v>Упр.Таймырской гос.природоохр.мор.служб. </v>
          </cell>
          <cell r="I152" t="str">
            <v>Управление Таймырской государственной природоохранной морской службы (г.Дудинка)</v>
          </cell>
          <cell r="M152" t="str">
            <v>85</v>
          </cell>
          <cell r="N152" t="str">
            <v>Таймырский (Долгано-Ненецкий) Авт.Округ</v>
          </cell>
          <cell r="O152" t="str">
            <v>1</v>
          </cell>
          <cell r="P152" t="str">
            <v>8401002384</v>
          </cell>
        </row>
        <row r="153">
          <cell r="A153" t="str">
            <v>11066</v>
          </cell>
          <cell r="B153" t="str">
            <v>066</v>
          </cell>
          <cell r="C153" t="str">
            <v>11</v>
          </cell>
          <cell r="D153">
            <v>82</v>
          </cell>
          <cell r="E153">
            <v>105</v>
          </cell>
          <cell r="F153" t="str">
            <v>КПР по Приморскому краю</v>
          </cell>
          <cell r="G153" t="str">
            <v>1</v>
          </cell>
          <cell r="H153" t="str">
            <v>Приморское УЛ</v>
          </cell>
          <cell r="I153" t="str">
            <v>Комитет природных ресурсов по Пpимopcкoму краю</v>
          </cell>
          <cell r="J153" t="str">
            <v>Пpимopcкoe упpaвлeниe лесами</v>
          </cell>
          <cell r="L153" t="str">
            <v>Приморское УЛ</v>
          </cell>
          <cell r="M153" t="str">
            <v>20</v>
          </cell>
          <cell r="N153" t="str">
            <v>Приморский край</v>
          </cell>
          <cell r="O153" t="str">
            <v>1</v>
          </cell>
          <cell r="P153" t="str">
            <v>2539009737</v>
          </cell>
        </row>
        <row r="154">
          <cell r="A154" t="str">
            <v>11067</v>
          </cell>
          <cell r="B154" t="str">
            <v>067</v>
          </cell>
          <cell r="C154" t="str">
            <v>11</v>
          </cell>
          <cell r="E154">
            <v>100</v>
          </cell>
          <cell r="F154" t="str">
            <v>ДПР по Дальневосточному региону</v>
          </cell>
          <cell r="I154" t="str">
            <v>Департамент природных ресурсов по Дальневосточному региону</v>
          </cell>
          <cell r="M154" t="str">
            <v>22</v>
          </cell>
          <cell r="N154" t="str">
            <v>Хабаровский край</v>
          </cell>
          <cell r="O154" t="str">
            <v>1</v>
          </cell>
          <cell r="P154" t="str">
            <v>2720015822</v>
          </cell>
        </row>
        <row r="155">
          <cell r="A155" t="str">
            <v>11068</v>
          </cell>
          <cell r="B155" t="str">
            <v>068</v>
          </cell>
          <cell r="C155" t="str">
            <v>11</v>
          </cell>
          <cell r="E155">
            <v>101</v>
          </cell>
          <cell r="F155" t="str">
            <v>КПР по Амурской области</v>
          </cell>
          <cell r="I155" t="str">
            <v>Комитет природных ресурсов по Амурской области</v>
          </cell>
          <cell r="M155" t="str">
            <v>23</v>
          </cell>
          <cell r="N155" t="str">
            <v>Амурская область</v>
          </cell>
          <cell r="O155" t="str">
            <v>1</v>
          </cell>
          <cell r="P155" t="str">
            <v>2812001668</v>
          </cell>
        </row>
        <row r="156">
          <cell r="A156" t="str">
            <v>11069</v>
          </cell>
          <cell r="B156" t="str">
            <v>069</v>
          </cell>
          <cell r="C156" t="str">
            <v>11</v>
          </cell>
          <cell r="E156">
            <v>103</v>
          </cell>
          <cell r="F156" t="str">
            <v>КПР по Камчатской области и Корякск.АО</v>
          </cell>
          <cell r="I156" t="str">
            <v>Комитет природных ресурсов по Камчатской области и Корякскому автономному округу</v>
          </cell>
          <cell r="M156" t="str">
            <v>38</v>
          </cell>
          <cell r="N156" t="str">
            <v>Камчатская область</v>
          </cell>
          <cell r="O156" t="str">
            <v>1</v>
          </cell>
          <cell r="P156" t="str">
            <v>4100000636</v>
          </cell>
        </row>
        <row r="157">
          <cell r="A157" t="str">
            <v>11070</v>
          </cell>
          <cell r="B157" t="str">
            <v>070</v>
          </cell>
          <cell r="C157" t="str">
            <v>11</v>
          </cell>
          <cell r="E157">
            <v>104</v>
          </cell>
          <cell r="F157" t="str">
            <v>КПР по Магаданской области</v>
          </cell>
          <cell r="I157" t="str">
            <v>Комитет природных ресурсов по Магаданской области</v>
          </cell>
          <cell r="M157" t="str">
            <v>47</v>
          </cell>
          <cell r="N157" t="str">
            <v>Магаданская область</v>
          </cell>
          <cell r="O157" t="str">
            <v>1</v>
          </cell>
          <cell r="P157" t="str">
            <v>4909068444</v>
          </cell>
        </row>
        <row r="158">
          <cell r="A158" t="str">
            <v>11071</v>
          </cell>
          <cell r="B158" t="str">
            <v>071</v>
          </cell>
          <cell r="C158" t="str">
            <v>11</v>
          </cell>
          <cell r="E158">
            <v>106</v>
          </cell>
          <cell r="F158" t="str">
            <v>КПР по Сахалинской области</v>
          </cell>
          <cell r="I158" t="str">
            <v>Комитет природных ресурсов по Сахалинской области</v>
          </cell>
          <cell r="M158" t="str">
            <v>61</v>
          </cell>
          <cell r="N158" t="str">
            <v>Сахалинская область</v>
          </cell>
          <cell r="O158" t="str">
            <v>1</v>
          </cell>
          <cell r="P158" t="str">
            <v>6501016997</v>
          </cell>
        </row>
        <row r="159">
          <cell r="A159" t="str">
            <v>11072</v>
          </cell>
          <cell r="B159" t="str">
            <v>072</v>
          </cell>
          <cell r="C159" t="str">
            <v>11</v>
          </cell>
          <cell r="D159">
            <v>84</v>
          </cell>
          <cell r="E159">
            <v>107</v>
          </cell>
          <cell r="F159" t="str">
            <v>УЛХ Республики Саха</v>
          </cell>
          <cell r="G159" t="str">
            <v>1</v>
          </cell>
          <cell r="H159" t="str">
            <v>Саха</v>
          </cell>
          <cell r="I159" t="str">
            <v>Управление лесного хозяйства  Pecпублики Caxa </v>
          </cell>
          <cell r="J159" t="str">
            <v>Упpaвлeниe лecнoгo хoзяйcтвa Pecпублики Caxa (Якутия)</v>
          </cell>
          <cell r="L159" t="str">
            <v>УЛ Респ.Саха(Якутия)</v>
          </cell>
          <cell r="M159" t="str">
            <v>16</v>
          </cell>
          <cell r="N159" t="str">
            <v>Республика Саха (Якутия)</v>
          </cell>
          <cell r="O159" t="str">
            <v>1</v>
          </cell>
          <cell r="P159" t="str">
            <v>1435006754</v>
          </cell>
        </row>
        <row r="160">
          <cell r="A160" t="str">
            <v>11089</v>
          </cell>
          <cell r="B160" t="str">
            <v>089</v>
          </cell>
          <cell r="C160" t="str">
            <v>11</v>
          </cell>
          <cell r="E160">
            <v>108</v>
          </cell>
          <cell r="F160" t="str">
            <v>КПР по Чукотскому АО</v>
          </cell>
          <cell r="I160" t="str">
            <v>Комитет природных ресурсов по Чукотскому автономному округу</v>
          </cell>
          <cell r="M160" t="str">
            <v>88</v>
          </cell>
          <cell r="N160" t="str">
            <v>Чукотский Авт.Округ</v>
          </cell>
          <cell r="O160" t="str">
            <v>1</v>
          </cell>
          <cell r="P160" t="str">
            <v>8703001059</v>
          </cell>
        </row>
        <row r="161">
          <cell r="A161" t="str">
            <v>11096</v>
          </cell>
          <cell r="B161" t="str">
            <v>096</v>
          </cell>
          <cell r="C161" t="str">
            <v>11</v>
          </cell>
          <cell r="D161">
            <v>79</v>
          </cell>
          <cell r="E161">
            <v>102</v>
          </cell>
          <cell r="F161" t="str">
            <v>КПР по Еврейскому АО</v>
          </cell>
          <cell r="G161" t="str">
            <v>1</v>
          </cell>
          <cell r="H161" t="str">
            <v>Еврейс</v>
          </cell>
          <cell r="I161" t="str">
            <v>Комитет природных ресурсов по  Eвpeйcкoй Автономной Области</v>
          </cell>
          <cell r="J161" t="str">
            <v>Упpaвлeниe лесами Eвpeйcкoй Автономной Области</v>
          </cell>
          <cell r="L161" t="str">
            <v>УЛ Еврейской АО</v>
          </cell>
          <cell r="M161" t="str">
            <v>78</v>
          </cell>
          <cell r="N161" t="str">
            <v>Еврейская Авт.область</v>
          </cell>
          <cell r="O161" t="str">
            <v>1</v>
          </cell>
          <cell r="P161" t="str">
            <v>7906000235</v>
          </cell>
        </row>
        <row r="162">
          <cell r="A162" t="str">
            <v>11142</v>
          </cell>
          <cell r="B162" t="str">
            <v>142</v>
          </cell>
          <cell r="C162" t="str">
            <v>11</v>
          </cell>
          <cell r="D162">
            <v>96</v>
          </cell>
          <cell r="E162">
            <v>109</v>
          </cell>
          <cell r="F162" t="str">
            <v>ДальНИИЛХ</v>
          </cell>
          <cell r="G162" t="str">
            <v>3</v>
          </cell>
          <cell r="H162" t="str">
            <v>ДальНИИЛХ</v>
          </cell>
          <cell r="I162" t="str">
            <v>Дaльнeвocтoчный научно-исследовательский институт лecнoгo хoзяйcтва (ДaльНИИЛХ)</v>
          </cell>
          <cell r="J162" t="str">
            <v>Дaльнeвocтoчный научно-исследовательский институт</v>
          </cell>
          <cell r="K162" t="str">
            <v>лecнoгo хoзяйcтва (ДaльНИИЛХ)</v>
          </cell>
          <cell r="L162" t="str">
            <v>ДальНИИЛХ</v>
          </cell>
          <cell r="M162" t="str">
            <v>22</v>
          </cell>
          <cell r="N162" t="str">
            <v>Хабаровский край</v>
          </cell>
          <cell r="O162" t="str">
            <v>1</v>
          </cell>
          <cell r="P162" t="str">
            <v>2723002211</v>
          </cell>
        </row>
        <row r="163">
          <cell r="A163" t="str">
            <v>11504</v>
          </cell>
          <cell r="B163" t="str">
            <v>504</v>
          </cell>
          <cell r="C163" t="str">
            <v>11</v>
          </cell>
          <cell r="E163">
            <v>123</v>
          </cell>
          <cell r="F163" t="str">
            <v>Амурское БВУ</v>
          </cell>
          <cell r="I163" t="str">
            <v>Амурское бассейновое водное управление</v>
          </cell>
          <cell r="M163" t="str">
            <v>22</v>
          </cell>
          <cell r="N163" t="str">
            <v>Хабаровский край</v>
          </cell>
          <cell r="O163" t="str">
            <v>1</v>
          </cell>
          <cell r="P163" t="str">
            <v>2722011598</v>
          </cell>
        </row>
        <row r="164">
          <cell r="A164" t="str">
            <v>11751</v>
          </cell>
          <cell r="B164" t="str">
            <v>751</v>
          </cell>
          <cell r="C164" t="str">
            <v>11</v>
          </cell>
          <cell r="E164">
            <v>146</v>
          </cell>
          <cell r="F164" t="str">
            <v>Гос.Дальневосточн.природоохр.мор.служба</v>
          </cell>
          <cell r="I164" t="str">
            <v>Государственная Дальневосточная природоохранная морская служба (г. Владивосток)</v>
          </cell>
          <cell r="M164" t="str">
            <v>22</v>
          </cell>
          <cell r="N164" t="str">
            <v>Хабаровский край</v>
          </cell>
        </row>
        <row r="165">
          <cell r="A165" t="str">
            <v>12073</v>
          </cell>
          <cell r="B165" t="str">
            <v>073</v>
          </cell>
          <cell r="C165" t="str">
            <v>12</v>
          </cell>
          <cell r="E165">
            <v>4</v>
          </cell>
          <cell r="F165" t="str">
            <v>КПР по Калининградской области</v>
          </cell>
          <cell r="I165" t="str">
            <v>Комитет природных ресурсов по Калининградской области</v>
          </cell>
          <cell r="M165" t="str">
            <v>35</v>
          </cell>
          <cell r="N165" t="str">
            <v>Калининградская область</v>
          </cell>
          <cell r="O165" t="str">
            <v>1</v>
          </cell>
          <cell r="P165" t="str">
            <v>3905013749</v>
          </cell>
        </row>
        <row r="166">
          <cell r="A166" t="str">
            <v>12459</v>
          </cell>
          <cell r="B166" t="str">
            <v>459</v>
          </cell>
          <cell r="C166" t="str">
            <v>12</v>
          </cell>
          <cell r="F166" t="str">
            <v>Национальный парк "Куршская коса"</v>
          </cell>
          <cell r="I166" t="str">
            <v>Национальный парк "Куршская коса"</v>
          </cell>
          <cell r="J166" t="str">
            <v>Национальный парк "Куршская коса"</v>
          </cell>
          <cell r="M166" t="str">
            <v>35</v>
          </cell>
          <cell r="N166" t="str">
            <v>Калининградская область</v>
          </cell>
          <cell r="O166" t="str">
            <v>1</v>
          </cell>
          <cell r="P166" t="str">
            <v>3918005008</v>
          </cell>
        </row>
        <row r="167">
          <cell r="A167" t="str">
            <v>21074</v>
          </cell>
          <cell r="B167" t="str">
            <v>074</v>
          </cell>
          <cell r="C167" t="str">
            <v>21</v>
          </cell>
          <cell r="D167">
            <v>116</v>
          </cell>
          <cell r="E167">
            <v>39</v>
          </cell>
          <cell r="F167" t="str">
            <v>ЦБ "Авиалесоохрана"</v>
          </cell>
          <cell r="G167" t="str">
            <v>5</v>
          </cell>
          <cell r="H167" t="str">
            <v>Авиал</v>
          </cell>
          <cell r="I167" t="str">
            <v>Центральная база авиационной охраны лесов "Авиалесоохрана"</v>
          </cell>
          <cell r="J167" t="str">
            <v>Центральная база авиационной охраны лесов "Авиалесоохрана"</v>
          </cell>
          <cell r="L167" t="str">
            <v>ЦБ "Авиалесоохрана"</v>
          </cell>
          <cell r="M167" t="str">
            <v>48</v>
          </cell>
          <cell r="N167" t="str">
            <v>Московская область</v>
          </cell>
          <cell r="O167" t="str">
            <v>2</v>
          </cell>
          <cell r="P167" t="str">
            <v>5038008142</v>
          </cell>
        </row>
        <row r="168">
          <cell r="A168" t="str">
            <v>21079</v>
          </cell>
          <cell r="B168" t="str">
            <v>079</v>
          </cell>
          <cell r="C168" t="str">
            <v>21</v>
          </cell>
          <cell r="F168" t="str">
            <v>Финуправление</v>
          </cell>
          <cell r="I168" t="str">
            <v>Финансовое управление</v>
          </cell>
          <cell r="M168" t="str">
            <v>73</v>
          </cell>
          <cell r="N168" t="str">
            <v>г. Москва</v>
          </cell>
          <cell r="O168" t="str">
            <v>1</v>
          </cell>
          <cell r="P168" t="str">
            <v>7705057714</v>
          </cell>
        </row>
        <row r="169">
          <cell r="A169" t="str">
            <v>21081</v>
          </cell>
          <cell r="B169" t="str">
            <v>081</v>
          </cell>
          <cell r="C169" t="str">
            <v>21</v>
          </cell>
          <cell r="D169">
            <v>117</v>
          </cell>
          <cell r="E169">
            <v>41</v>
          </cell>
          <cell r="F169" t="str">
            <v>Административно-хозяйственное управление</v>
          </cell>
          <cell r="G169" t="str">
            <v>5</v>
          </cell>
          <cell r="H169" t="str">
            <v>АХУ</v>
          </cell>
          <cell r="I169" t="str">
            <v>Административно-хозяйственное управление</v>
          </cell>
          <cell r="J169" t="str">
            <v>Административно-хозяйственное управление</v>
          </cell>
          <cell r="L169" t="str">
            <v>АХУ</v>
          </cell>
          <cell r="M169" t="str">
            <v>73</v>
          </cell>
          <cell r="N169" t="str">
            <v>г. Москва</v>
          </cell>
          <cell r="O169" t="str">
            <v>1</v>
          </cell>
          <cell r="P169" t="str">
            <v>7710256289</v>
          </cell>
        </row>
        <row r="170">
          <cell r="A170" t="str">
            <v>21138</v>
          </cell>
          <cell r="B170" t="str">
            <v>138</v>
          </cell>
          <cell r="C170" t="str">
            <v>21</v>
          </cell>
          <cell r="D170">
            <v>122</v>
          </cell>
          <cell r="E170">
            <v>42</v>
          </cell>
          <cell r="F170" t="str">
            <v>Росгипролес</v>
          </cell>
          <cell r="G170" t="str">
            <v>5</v>
          </cell>
          <cell r="H170" t="str">
            <v>Росгипролес</v>
          </cell>
          <cell r="I170" t="str">
            <v>Poccийcкий ГПИИ пo пpoeктиpoвaнию лecoxoзяйственных пpeдпpиятий и пpиpoдooxpaнныx объeктoв "РОСГИПРОЛЕС"</v>
          </cell>
          <cell r="J170" t="str">
            <v>Poccийcкий ГПИИ пo пpoeктиpoвaнию лecoxoзяйственных</v>
          </cell>
          <cell r="K170" t="str">
            <v>пpeдпpиятий и пpиpoдooxpaнныx объeктoв "РОСГИПРОЛЕС"</v>
          </cell>
          <cell r="L170" t="str">
            <v>Росгипролес</v>
          </cell>
          <cell r="M170" t="str">
            <v>73</v>
          </cell>
          <cell r="N170" t="str">
            <v>г. Москва</v>
          </cell>
          <cell r="O170" t="str">
            <v>1</v>
          </cell>
          <cell r="P170" t="str">
            <v>7705041601</v>
          </cell>
        </row>
        <row r="171">
          <cell r="A171" t="str">
            <v>22152</v>
          </cell>
          <cell r="B171" t="str">
            <v>152</v>
          </cell>
          <cell r="C171" t="str">
            <v>22</v>
          </cell>
          <cell r="D171">
            <v>105</v>
          </cell>
          <cell r="E171">
            <v>113</v>
          </cell>
          <cell r="F171" t="str">
            <v>Дальневосточное ЛУП</v>
          </cell>
          <cell r="G171" t="str">
            <v>4</v>
          </cell>
          <cell r="H171" t="str">
            <v>Дальневосточн. ЛУП</v>
          </cell>
          <cell r="I171" t="str">
            <v>Дaльнeвocтoчнoe государственное лесоустроительное предприятие (Дальлеспроект)</v>
          </cell>
          <cell r="J171" t="str">
            <v>Дaльнeвocтoчнoe государственное лесоустроительное   </v>
          </cell>
          <cell r="K171" t="str">
            <v>предприятие (Дальлеспроект)</v>
          </cell>
          <cell r="L171" t="str">
            <v>Дальневосточное ЛУП</v>
          </cell>
          <cell r="M171" t="str">
            <v>22</v>
          </cell>
          <cell r="N171" t="str">
            <v>Хабаровский край</v>
          </cell>
          <cell r="O171" t="str">
            <v>1</v>
          </cell>
          <cell r="P171" t="str">
            <v>2723002211</v>
          </cell>
        </row>
        <row r="172">
          <cell r="A172" t="str">
            <v>22153</v>
          </cell>
          <cell r="B172" t="str">
            <v>153</v>
          </cell>
          <cell r="C172" t="str">
            <v>22</v>
          </cell>
          <cell r="D172">
            <v>107</v>
          </cell>
          <cell r="E172">
            <v>114</v>
          </cell>
          <cell r="F172" t="str">
            <v>Западное ЛУП</v>
          </cell>
          <cell r="G172" t="str">
            <v>4</v>
          </cell>
          <cell r="H172" t="str">
            <v>Западное ЛУП</v>
          </cell>
          <cell r="I172" t="str">
            <v>Зaпaднoe государственное лесоустроительное предприятие (Брянсклеспроект)</v>
          </cell>
          <cell r="J172" t="str">
            <v>Зaпaднoe государственное лесоустроительное   </v>
          </cell>
          <cell r="K172" t="str">
            <v>предприятие (Брянсклеспроект)</v>
          </cell>
          <cell r="L172" t="str">
            <v>Западное ЛУП</v>
          </cell>
          <cell r="M172" t="str">
            <v>27</v>
          </cell>
          <cell r="N172" t="str">
            <v>Брянская область</v>
          </cell>
          <cell r="O172" t="str">
            <v>1</v>
          </cell>
          <cell r="P172" t="str">
            <v>3233002535</v>
          </cell>
        </row>
        <row r="173">
          <cell r="A173" t="str">
            <v>22154</v>
          </cell>
          <cell r="B173" t="str">
            <v>154</v>
          </cell>
          <cell r="C173" t="str">
            <v>22</v>
          </cell>
          <cell r="D173">
            <v>106</v>
          </cell>
          <cell r="E173">
            <v>115</v>
          </cell>
          <cell r="F173" t="str">
            <v>Западно-Сибирское ЛУП</v>
          </cell>
          <cell r="G173" t="str">
            <v>4</v>
          </cell>
          <cell r="H173" t="str">
            <v>Запад.-Сибир. ЛУП</v>
          </cell>
          <cell r="I173" t="str">
            <v>Запaднo-Cибиpcкoe государственное лесоустроительное предприятие (Запсиблеспроект)</v>
          </cell>
          <cell r="J173" t="str">
            <v>Запaднo-Cибиpcкoe государственное лесоустроительное   </v>
          </cell>
          <cell r="K173" t="str">
            <v>предприятие (Запсиблеспроект)</v>
          </cell>
          <cell r="L173" t="str">
            <v>Западно-Сибирск. ЛУП</v>
          </cell>
          <cell r="M173" t="str">
            <v>51</v>
          </cell>
          <cell r="N173" t="str">
            <v>Новосибирская область</v>
          </cell>
          <cell r="O173" t="str">
            <v>1</v>
          </cell>
          <cell r="P173" t="str">
            <v>5403104756</v>
          </cell>
        </row>
        <row r="174">
          <cell r="A174" t="str">
            <v>22155</v>
          </cell>
          <cell r="B174" t="str">
            <v>155</v>
          </cell>
          <cell r="C174" t="str">
            <v>22</v>
          </cell>
          <cell r="D174">
            <v>108</v>
          </cell>
          <cell r="E174">
            <v>116</v>
          </cell>
          <cell r="F174" t="str">
            <v>Карельское  ЛУП</v>
          </cell>
          <cell r="G174" t="str">
            <v>4</v>
          </cell>
          <cell r="H174" t="str">
            <v>Карельское  ЛУП</v>
          </cell>
          <cell r="I174" t="str">
            <v>Кapeльcкoe государственное лесоустроительное предприятие (Кареллеспроек)</v>
          </cell>
          <cell r="J174" t="str">
            <v>Кapeльcкoe государственное лесоустроительное </v>
          </cell>
          <cell r="K174" t="str">
            <v>предприятие (Кареллеспроек)</v>
          </cell>
          <cell r="L174" t="str">
            <v>Карельское  ЛУП</v>
          </cell>
          <cell r="M174" t="str">
            <v>06</v>
          </cell>
          <cell r="N174" t="str">
            <v>Республика Карелия</v>
          </cell>
          <cell r="O174" t="str">
            <v>2</v>
          </cell>
          <cell r="P174" t="str">
            <v>1001004144</v>
          </cell>
        </row>
        <row r="175">
          <cell r="A175" t="str">
            <v>22156</v>
          </cell>
          <cell r="B175" t="str">
            <v>156</v>
          </cell>
          <cell r="C175" t="str">
            <v>22</v>
          </cell>
          <cell r="D175">
            <v>109</v>
          </cell>
          <cell r="E175">
            <v>117</v>
          </cell>
          <cell r="F175" t="str">
            <v>Московское ЛУП</v>
          </cell>
          <cell r="G175" t="str">
            <v>4</v>
          </cell>
          <cell r="H175" t="str">
            <v>Московское УЛП</v>
          </cell>
          <cell r="I175" t="str">
            <v>Московское государственное лесоустроительное предприятие (Мослеспроект)</v>
          </cell>
          <cell r="J175" t="str">
            <v>Московское государственное лесоустроительное предприятие</v>
          </cell>
          <cell r="K175" t="str">
            <v>(Мослеспроект)</v>
          </cell>
          <cell r="L175" t="str">
            <v>Московское ЛУП</v>
          </cell>
          <cell r="M175" t="str">
            <v>48</v>
          </cell>
          <cell r="N175" t="str">
            <v>Московская область</v>
          </cell>
          <cell r="O175" t="str">
            <v>2</v>
          </cell>
          <cell r="P175" t="str">
            <v>5051000174</v>
          </cell>
        </row>
        <row r="176">
          <cell r="A176" t="str">
            <v>22157</v>
          </cell>
          <cell r="B176" t="str">
            <v>157</v>
          </cell>
          <cell r="C176" t="str">
            <v>22</v>
          </cell>
          <cell r="D176">
            <v>110</v>
          </cell>
          <cell r="E176">
            <v>118</v>
          </cell>
          <cell r="F176" t="str">
            <v>Поволжское ЛУП</v>
          </cell>
          <cell r="G176" t="str">
            <v>4</v>
          </cell>
          <cell r="H176" t="str">
            <v>Поволжское ЛУП</v>
          </cell>
          <cell r="I176" t="str">
            <v>Пoвoлжcкoе государственное лесоустроительное предприятие (Поволжское предприятие "Леспроект")</v>
          </cell>
          <cell r="J176" t="str">
            <v>Пoвoлжcкoе государственное лесоустроительное предприятие </v>
          </cell>
          <cell r="K176" t="str">
            <v>(Поволжское предприятие "Леспроект")</v>
          </cell>
          <cell r="L176" t="str">
            <v>Поволжское ЛУП</v>
          </cell>
          <cell r="M176" t="str">
            <v>32</v>
          </cell>
          <cell r="N176" t="str">
            <v>Нижегородская область</v>
          </cell>
          <cell r="O176" t="str">
            <v>2</v>
          </cell>
          <cell r="P176" t="str">
            <v>5262015081</v>
          </cell>
        </row>
        <row r="177">
          <cell r="A177" t="str">
            <v>22158</v>
          </cell>
          <cell r="B177" t="str">
            <v>158</v>
          </cell>
          <cell r="C177" t="str">
            <v>22</v>
          </cell>
          <cell r="D177">
            <v>113</v>
          </cell>
          <cell r="E177">
            <v>120</v>
          </cell>
          <cell r="F177" t="str">
            <v>Северо-Западное ЛУП</v>
          </cell>
          <cell r="G177" t="str">
            <v>7</v>
          </cell>
          <cell r="H177" t="str">
            <v>Сев.-Западное ЛУП</v>
          </cell>
          <cell r="I177" t="str">
            <v>Ceвepo-Зaпaднoe государственное лесоустроительное предприятие (СЗГЛП)</v>
          </cell>
          <cell r="J177" t="str">
            <v>Ceвepo-Зaпaднoe государственное лесоустроительное   </v>
          </cell>
          <cell r="K177" t="str">
            <v>предприятие (СЗГЛП)</v>
          </cell>
          <cell r="L177" t="str">
            <v>Северо-Западное ЛУП</v>
          </cell>
          <cell r="M177" t="str">
            <v>72</v>
          </cell>
          <cell r="N177" t="str">
            <v>г. Санкт-Петербург</v>
          </cell>
          <cell r="O177" t="str">
            <v>2</v>
          </cell>
          <cell r="P177" t="str">
            <v>7810210930</v>
          </cell>
        </row>
        <row r="178">
          <cell r="A178" t="str">
            <v>22159</v>
          </cell>
          <cell r="B178" t="str">
            <v>159</v>
          </cell>
          <cell r="C178" t="str">
            <v>22</v>
          </cell>
          <cell r="D178">
            <v>112</v>
          </cell>
          <cell r="E178">
            <v>121</v>
          </cell>
          <cell r="F178" t="str">
            <v>Северное ЛУП</v>
          </cell>
          <cell r="G178" t="str">
            <v>4</v>
          </cell>
          <cell r="H178" t="str">
            <v>Северное ЛУП</v>
          </cell>
          <cell r="I178" t="str">
            <v>Ceвepнoe государственное лесоустроительное предприятие (Севлеспроект)</v>
          </cell>
          <cell r="J178" t="str">
            <v>Ceвepнoe государственное лесоустроительное предприятие</v>
          </cell>
          <cell r="K178" t="str">
            <v>(Севлеспроект)</v>
          </cell>
          <cell r="L178" t="str">
            <v>Северное ЛУП</v>
          </cell>
          <cell r="M178" t="str">
            <v>30</v>
          </cell>
          <cell r="N178" t="str">
            <v>Вологодская область</v>
          </cell>
          <cell r="O178" t="str">
            <v>2</v>
          </cell>
          <cell r="P178" t="str">
            <v>3525011720</v>
          </cell>
        </row>
        <row r="179">
          <cell r="A179" t="str">
            <v>22160</v>
          </cell>
          <cell r="B179" t="str">
            <v>160</v>
          </cell>
          <cell r="C179" t="str">
            <v>22</v>
          </cell>
          <cell r="D179">
            <v>114</v>
          </cell>
          <cell r="E179">
            <v>122</v>
          </cell>
          <cell r="F179" t="str">
            <v>Центральное ЛУП</v>
          </cell>
          <cell r="G179" t="str">
            <v>4</v>
          </cell>
          <cell r="H179" t="str">
            <v>Центральное ЛУП</v>
          </cell>
          <cell r="I179" t="str">
            <v>Цeнтpaльнoe государственное лecoуcтроительное предприятие (Центрлеспроект)</v>
          </cell>
          <cell r="J179" t="str">
            <v>Цeнтpaльнoe государственное лecoуcтроительное предприятие </v>
          </cell>
          <cell r="K179" t="str">
            <v>(Центрлеспроект)</v>
          </cell>
          <cell r="L179" t="str">
            <v>Центральное ЛУП</v>
          </cell>
          <cell r="M179" t="str">
            <v>73</v>
          </cell>
          <cell r="N179" t="str">
            <v>г. Москва</v>
          </cell>
          <cell r="O179" t="str">
            <v>1</v>
          </cell>
          <cell r="P179" t="str">
            <v>7727087624</v>
          </cell>
        </row>
        <row r="180">
          <cell r="A180" t="str">
            <v>22161</v>
          </cell>
          <cell r="B180" t="str">
            <v>161</v>
          </cell>
          <cell r="C180" t="str">
            <v>22</v>
          </cell>
          <cell r="D180">
            <v>103</v>
          </cell>
          <cell r="E180">
            <v>110</v>
          </cell>
          <cell r="F180" t="str">
            <v>Воронежское  ЛУП</v>
          </cell>
          <cell r="G180" t="str">
            <v>4</v>
          </cell>
          <cell r="H180" t="str">
            <v>Воронежское  ЛУП</v>
          </cell>
          <cell r="I180" t="str">
            <v>Государственное специализированное лесоустроительное предприятие ( Воронежлеспроект )</v>
          </cell>
          <cell r="J180" t="str">
            <v>Государственное специализированное лесоустроительное   </v>
          </cell>
          <cell r="K180" t="str">
            <v>предприятие ( Воронежлеспроект )</v>
          </cell>
          <cell r="L180" t="str">
            <v>Воронежское  ЛУП</v>
          </cell>
          <cell r="M180" t="str">
            <v>31</v>
          </cell>
          <cell r="N180" t="str">
            <v>Воронежская область</v>
          </cell>
          <cell r="O180" t="str">
            <v>2</v>
          </cell>
          <cell r="P180" t="str">
            <v>3662020950</v>
          </cell>
        </row>
        <row r="181">
          <cell r="A181" t="str">
            <v>22162</v>
          </cell>
          <cell r="B181" t="str">
            <v>162</v>
          </cell>
          <cell r="C181" t="str">
            <v>22</v>
          </cell>
          <cell r="D181">
            <v>104</v>
          </cell>
          <cell r="E181">
            <v>111</v>
          </cell>
          <cell r="F181" t="str">
            <v>Восточно-Сибирское ЛУП</v>
          </cell>
          <cell r="G181" t="str">
            <v>4</v>
          </cell>
          <cell r="H181" t="str">
            <v>Восточ.-Сибирск.ЛУП</v>
          </cell>
          <cell r="I181" t="str">
            <v>Восточно-Сибирское государственное лесоустроительное предприятие (ВСЛУП)</v>
          </cell>
          <cell r="J181" t="str">
            <v>Восточно-Сибирское государственное лесоустроительное   </v>
          </cell>
          <cell r="K181" t="str">
            <v>предприятие (ВСЛУП)</v>
          </cell>
          <cell r="L181" t="str">
            <v>Восточно-Сибирсл.ЛУП</v>
          </cell>
          <cell r="M181" t="str">
            <v>19</v>
          </cell>
          <cell r="N181" t="str">
            <v>Красноярский край</v>
          </cell>
          <cell r="O181" t="str">
            <v>2</v>
          </cell>
          <cell r="P181" t="str">
            <v>2463000210</v>
          </cell>
        </row>
        <row r="182">
          <cell r="A182" t="str">
            <v>22163</v>
          </cell>
          <cell r="B182" t="str">
            <v>163</v>
          </cell>
          <cell r="C182" t="str">
            <v>22</v>
          </cell>
          <cell r="D182">
            <v>102</v>
          </cell>
          <cell r="E182">
            <v>112</v>
          </cell>
          <cell r="F182" t="str">
            <v>Амурское ЛУП</v>
          </cell>
          <cell r="G182" t="str">
            <v>4</v>
          </cell>
          <cell r="H182" t="str">
            <v>Амурское ЛУП</v>
          </cell>
          <cell r="I182" t="str">
            <v>Aмуpcкoe государственное лесоустроительное предприятие ( Амурлеспроект )</v>
          </cell>
          <cell r="J182" t="str">
            <v>Aмуpcкoe государственное лесоустроительное </v>
          </cell>
          <cell r="K182" t="str">
            <v>предприятие ( Амурлеспроект )</v>
          </cell>
          <cell r="L182" t="str">
            <v>Амурское ЛУП</v>
          </cell>
          <cell r="M182" t="str">
            <v>23</v>
          </cell>
          <cell r="N182" t="str">
            <v>Амурская область</v>
          </cell>
          <cell r="O182" t="str">
            <v>1</v>
          </cell>
          <cell r="P182" t="str">
            <v>2807002190</v>
          </cell>
        </row>
        <row r="183">
          <cell r="A183" t="str">
            <v>22164</v>
          </cell>
          <cell r="B183" t="str">
            <v>164</v>
          </cell>
          <cell r="C183" t="str">
            <v>22</v>
          </cell>
          <cell r="D183">
            <v>111</v>
          </cell>
          <cell r="E183">
            <v>119</v>
          </cell>
          <cell r="F183" t="str">
            <v>Прибайкальское ЛУП</v>
          </cell>
          <cell r="G183" t="str">
            <v>4</v>
          </cell>
          <cell r="H183" t="str">
            <v>Прибайкальское ЛУП</v>
          </cell>
          <cell r="I183" t="str">
            <v>Пpибaйкaльcкoe государственное лесоустроительное предприятие (Прибайкаллеспроект)</v>
          </cell>
          <cell r="J183" t="str">
            <v>Пpибaйкaльcкoe государственное лесоустроительное   </v>
          </cell>
          <cell r="K183" t="str">
            <v>предприятие (Прибайкаллеспроект)</v>
          </cell>
          <cell r="L183" t="str">
            <v>Прибайкальское ЛУП</v>
          </cell>
          <cell r="M183" t="str">
            <v>34</v>
          </cell>
          <cell r="N183" t="str">
            <v>Иркутская область</v>
          </cell>
          <cell r="O183" t="str">
            <v>2</v>
          </cell>
          <cell r="P183" t="str">
            <v>3808016007</v>
          </cell>
        </row>
        <row r="184">
          <cell r="A184" t="str">
            <v>90998</v>
          </cell>
          <cell r="B184" t="str">
            <v>998</v>
          </cell>
          <cell r="C184" t="str">
            <v>90</v>
          </cell>
          <cell r="E184">
            <v>147</v>
          </cell>
          <cell r="F184" t="str">
            <v>Резерв</v>
          </cell>
          <cell r="H184" t="str">
            <v>Резерв</v>
          </cell>
          <cell r="I184" t="str">
            <v>Резерв</v>
          </cell>
          <cell r="J184" t="str">
            <v>Резерв</v>
          </cell>
        </row>
        <row r="185">
          <cell r="A185" t="str">
            <v>90999</v>
          </cell>
          <cell r="B185" t="str">
            <v>999</v>
          </cell>
          <cell r="C185" t="str">
            <v>90</v>
          </cell>
          <cell r="E185">
            <v>148</v>
          </cell>
          <cell r="F185" t="str">
            <v>Всего по МПР России</v>
          </cell>
          <cell r="I185" t="str">
            <v>Всего по Министерству природных ресурсов России</v>
          </cell>
          <cell r="M185" t="str">
            <v>73</v>
          </cell>
          <cell r="N185" t="str">
            <v>г. Москва</v>
          </cell>
          <cell r="O185" t="str">
            <v>3</v>
          </cell>
          <cell r="P185" t="str">
            <v>1111111111</v>
          </cell>
        </row>
      </sheetData>
      <sheetData sheetId="17">
        <row r="1">
          <cell r="A1">
            <v>100000</v>
          </cell>
          <cell r="B1" t="str">
            <v>ТЕКУЩИЕ РАСХОДЫ</v>
          </cell>
        </row>
        <row r="2">
          <cell r="A2">
            <v>110000</v>
          </cell>
          <cell r="B2" t="str">
            <v>ЗАКУПКИ ТОВАРОВ И ОПЛАТА УСЛУГ</v>
          </cell>
        </row>
        <row r="3">
          <cell r="A3">
            <v>110100</v>
          </cell>
          <cell r="B3" t="str">
            <v>Оплата труда</v>
          </cell>
        </row>
        <row r="4">
          <cell r="A4">
            <v>110110</v>
          </cell>
          <cell r="B4" t="str">
            <v>Оплата труда гражданских служащих</v>
          </cell>
        </row>
        <row r="5">
          <cell r="A5">
            <v>110120</v>
          </cell>
          <cell r="B5" t="str">
            <v>Денежное довольствие военнослужащих</v>
          </cell>
        </row>
        <row r="6">
          <cell r="A6">
            <v>110130</v>
          </cell>
          <cell r="B6" t="str">
            <v>Выходное пособие при увольнении</v>
          </cell>
        </row>
        <row r="7">
          <cell r="A7">
            <v>110140</v>
          </cell>
          <cell r="B7" t="str">
            <v>Оплата труда внештатных сотрудников</v>
          </cell>
        </row>
        <row r="8">
          <cell r="A8">
            <v>110200</v>
          </cell>
          <cell r="B8" t="str">
            <v>Начисления на фонд оплаты труда (единый социальный налог (взнос), включая тарифы на обязательное социальное страхование от несчастных случаев на производстве и профессиональных заболеваний)</v>
          </cell>
        </row>
        <row r="9">
          <cell r="A9">
            <v>110300</v>
          </cell>
          <cell r="B9" t="str">
            <v>Приобретение предметов снабжения и расходных материалов</v>
          </cell>
        </row>
        <row r="10">
          <cell r="A10">
            <v>110310</v>
          </cell>
          <cell r="B10" t="str">
            <v>Медикаменты, перевязочные средства и прочие лечебные расходы </v>
          </cell>
        </row>
        <row r="11">
          <cell r="A11">
            <v>110320</v>
          </cell>
          <cell r="B11" t="str">
            <v>Мягкий инвентарь и обмундирование</v>
          </cell>
        </row>
        <row r="12">
          <cell r="A12">
            <v>110330</v>
          </cell>
          <cell r="B12" t="str">
            <v>Продукты питания</v>
          </cell>
        </row>
        <row r="13">
          <cell r="A13">
            <v>110340</v>
          </cell>
          <cell r="B13" t="str">
            <v>Оплата горюче-смазочных материалов</v>
          </cell>
        </row>
        <row r="14">
          <cell r="A14">
            <v>110350</v>
          </cell>
          <cell r="B14" t="str">
            <v>Прочие расходные материалы и предметы снабжения</v>
          </cell>
        </row>
        <row r="15">
          <cell r="A15">
            <v>110400</v>
          </cell>
          <cell r="B15" t="str">
            <v>Командировки и служебные разъезды</v>
          </cell>
        </row>
        <row r="16">
          <cell r="A16">
            <v>110500</v>
          </cell>
          <cell r="B16" t="str">
            <v>Транспортные услуги </v>
          </cell>
        </row>
        <row r="17">
          <cell r="A17">
            <v>110600</v>
          </cell>
          <cell r="B17" t="str">
            <v>Оплата услуг связи</v>
          </cell>
        </row>
        <row r="18">
          <cell r="A18">
            <v>110700</v>
          </cell>
          <cell r="B18" t="str">
            <v>Оплата коммунальных услуг</v>
          </cell>
        </row>
        <row r="19">
          <cell r="A19">
            <v>110710</v>
          </cell>
          <cell r="B19" t="str">
            <v>Оплата содержания помещений</v>
          </cell>
        </row>
        <row r="20">
          <cell r="A20">
            <v>110720</v>
          </cell>
          <cell r="B20" t="str">
            <v>Оплата потребления тепловой энергии</v>
          </cell>
        </row>
        <row r="21">
          <cell r="A21">
            <v>110721</v>
          </cell>
          <cell r="B21" t="str">
            <v>-оплата отопления и технологических нужд</v>
          </cell>
        </row>
        <row r="22">
          <cell r="A22">
            <v>110722</v>
          </cell>
          <cell r="B22" t="str">
            <v>-оплата потребления газа</v>
          </cell>
        </row>
        <row r="23">
          <cell r="A23">
            <v>110723</v>
          </cell>
          <cell r="B23" t="str">
            <v>-оплата потребления котельно-печного топлива</v>
          </cell>
        </row>
        <row r="24">
          <cell r="A24">
            <v>110730</v>
          </cell>
          <cell r="B24" t="str">
            <v>Оплата  потребления электрической энергии</v>
          </cell>
        </row>
        <row r="25">
          <cell r="A25">
            <v>110740</v>
          </cell>
          <cell r="B25" t="str">
            <v>Оплата водоснабжения помещений</v>
          </cell>
        </row>
        <row r="26">
          <cell r="A26">
            <v>110750</v>
          </cell>
          <cell r="B26" t="str">
            <v>Оплата аренды помещений, земли и другого имущества</v>
          </cell>
        </row>
        <row r="27">
          <cell r="A27">
            <v>110760</v>
          </cell>
          <cell r="B27" t="str">
            <v>Оплата льгот по коммунальным услугам</v>
          </cell>
        </row>
        <row r="28">
          <cell r="A28">
            <v>110770</v>
          </cell>
          <cell r="B28" t="str">
            <v>Прочие коммунальные услуги</v>
          </cell>
        </row>
        <row r="29">
          <cell r="A29">
            <v>110800</v>
          </cell>
          <cell r="B29" t="str">
            <v>Оплата геолого-разведочных работ</v>
          </cell>
        </row>
        <row r="30">
          <cell r="A30">
            <v>110900</v>
          </cell>
          <cell r="B30" t="str">
            <v>Оплата услуг по типовому проектированию</v>
          </cell>
        </row>
        <row r="31">
          <cell r="A31">
            <v>111000</v>
          </cell>
          <cell r="B31" t="str">
            <v>Прочие текущие расходы на закупки товаров и оплату услуг</v>
          </cell>
        </row>
        <row r="32">
          <cell r="A32">
            <v>111010</v>
          </cell>
          <cell r="B32" t="str">
            <v>Оплата услуг научно-исследовательских организаций</v>
          </cell>
        </row>
        <row r="33">
          <cell r="A33">
            <v>111020</v>
          </cell>
          <cell r="B33" t="str">
            <v>Оплата текущего ремонта оборудования и инвентаря</v>
          </cell>
        </row>
        <row r="34">
          <cell r="A34">
            <v>111030</v>
          </cell>
          <cell r="B34" t="str">
            <v>Оплата текущего ремонта зданий и сооружений</v>
          </cell>
        </row>
        <row r="35">
          <cell r="A35">
            <v>111040</v>
          </cell>
          <cell r="B35" t="str">
            <v>Прочие текущие расходы</v>
          </cell>
        </row>
        <row r="36">
          <cell r="A36">
            <v>111050</v>
          </cell>
          <cell r="B36" t="str">
            <v>Прочие спрециальные расходы </v>
          </cell>
        </row>
        <row r="37">
          <cell r="A37">
            <v>111060</v>
          </cell>
          <cell r="B37" t="str">
            <v>Прочие непредвиденные расходы федерального значения</v>
          </cell>
        </row>
        <row r="38">
          <cell r="A38">
            <v>120000</v>
          </cell>
          <cell r="B38" t="str">
            <v>ВЫПЛАТЫ ПРОЦЕНТОВ</v>
          </cell>
        </row>
        <row r="39">
          <cell r="A39">
            <v>120100</v>
          </cell>
          <cell r="B39" t="str">
            <v>Выплаты процентов по государственному внутреннему долгу Российской Федерации, субъектов Российской Федерации, долгу имущественных образований</v>
          </cell>
        </row>
        <row r="40">
          <cell r="A40">
            <v>120110</v>
          </cell>
          <cell r="B40" t="str">
            <v>Выплата процентов по займам, предоставленным  Центральным банком Российской Федерации</v>
          </cell>
        </row>
        <row r="41">
          <cell r="A41">
            <v>120120</v>
          </cell>
          <cell r="B41" t="str">
            <v>Выплата процентов по прочим займам Российской Федерации, полученным внутри страны</v>
          </cell>
        </row>
        <row r="42">
          <cell r="A42">
            <v>120121</v>
          </cell>
          <cell r="B42" t="str">
            <v>-выплата процентов по ГКО</v>
          </cell>
        </row>
        <row r="43">
          <cell r="A43">
            <v>120122</v>
          </cell>
          <cell r="B43" t="str">
            <v>-выплата процентов по ОФЗ-ПК</v>
          </cell>
        </row>
        <row r="44">
          <cell r="A44">
            <v>120123</v>
          </cell>
          <cell r="B44" t="str">
            <v>-выплата процентов по ОФЗ-ПД</v>
          </cell>
        </row>
        <row r="45">
          <cell r="A45">
            <v>120124</v>
          </cell>
          <cell r="B45" t="str">
            <v>-выплата процентов по ОГНЗ</v>
          </cell>
        </row>
        <row r="46">
          <cell r="A46">
            <v>120125</v>
          </cell>
          <cell r="B46" t="str">
            <v>- обслуживание займа 1992 года</v>
          </cell>
        </row>
        <row r="47">
          <cell r="A47">
            <v>120126</v>
          </cell>
          <cell r="B47" t="str">
            <v>-обслуживание ОГСЗ</v>
          </cell>
        </row>
        <row r="48">
          <cell r="A48">
            <v>120127</v>
          </cell>
          <cell r="B48" t="str">
            <v>-выплата процентов по ОФЗ-ФК</v>
          </cell>
        </row>
        <row r="49">
          <cell r="A49">
            <v>120128</v>
          </cell>
          <cell r="B49" t="str">
            <v>-обслуживание золотых сертификатов</v>
          </cell>
        </row>
        <row r="50">
          <cell r="A50">
            <v>120129</v>
          </cell>
          <cell r="B50" t="str">
            <v>-обслуживание государственных федеральных облигаций</v>
          </cell>
        </row>
        <row r="51">
          <cell r="A51">
            <v>120130</v>
          </cell>
          <cell r="B51" t="str">
            <v>Выплата процентов Центральному банку Российской Федерации по векселям </v>
          </cell>
        </row>
        <row r="52">
          <cell r="A52">
            <v>120140</v>
          </cell>
          <cell r="B52" t="str">
            <v>Выплата процентов по централизованным кредитам, выданным организациям АПК и организациям, осуществляющим завоз продукции на Север</v>
          </cell>
        </row>
        <row r="53">
          <cell r="A53">
            <v>120150</v>
          </cell>
          <cell r="B53" t="str">
            <v>Обслуживание векселей, выданных Агропромбанку</v>
          </cell>
        </row>
        <row r="54">
          <cell r="A54">
            <v>120160</v>
          </cell>
          <cell r="B54" t="str">
            <v>Выплата процентов по кредитам коммерческих банков</v>
          </cell>
        </row>
        <row r="55">
          <cell r="A55">
            <v>120180</v>
          </cell>
          <cell r="B55" t="str">
            <v>Обслуживание прочих кредитов</v>
          </cell>
        </row>
        <row r="56">
          <cell r="A56">
            <v>120190</v>
          </cell>
          <cell r="B56" t="str">
            <v>Выплата процентов по займам, предоставленным бюджетами  других  уровней</v>
          </cell>
        </row>
        <row r="57">
          <cell r="A57">
            <v>120200</v>
          </cell>
          <cell r="B57" t="str">
            <v>Прочие расходы, связанные с обслуживанием внутреннего долга</v>
          </cell>
        </row>
        <row r="58">
          <cell r="A58">
            <v>120300</v>
          </cell>
          <cell r="B58" t="str">
            <v>Выплата процентов по прочим займам субъектов Российской Федерации (муниципальных образований), полученным внутри страны</v>
          </cell>
        </row>
        <row r="59">
          <cell r="A59">
            <v>120310</v>
          </cell>
          <cell r="B59" t="str">
            <v>Выплата процентов по ценным бумагам субъектов Российской Федерации (муниципальным ценным бумагам)</v>
          </cell>
        </row>
        <row r="60">
          <cell r="A60">
            <v>120400</v>
          </cell>
          <cell r="B60" t="str">
            <v>Выплаты процентов по государственному внешнему долгу Российской Федерации </v>
          </cell>
        </row>
        <row r="61">
          <cell r="A61">
            <v>120410</v>
          </cell>
          <cell r="B61" t="str">
            <v>Платежи в погашение процентов по кредитам, полученным Российской Федерацией от правительств иностранных государств (включая платежи в погашение процентов по внешнему долгу бывшего СССР)</v>
          </cell>
        </row>
        <row r="62">
          <cell r="A62">
            <v>120420</v>
          </cell>
          <cell r="B62" t="str">
            <v>Платежи в погашение процентов по кредитам, полученным Российской Федерацией от иностранных коммерческих банков и фирм</v>
          </cell>
        </row>
        <row r="63">
          <cell r="A63">
            <v>120430</v>
          </cell>
          <cell r="B63" t="str">
            <v>Платежи в погашение процентов по кредитам, полученным Российской Федерацией от международных финансовых организаций</v>
          </cell>
        </row>
        <row r="64">
          <cell r="A64">
            <v>120440</v>
          </cell>
          <cell r="B64" t="str">
            <v>Выплата процентов по внутреннему валютному долгу</v>
          </cell>
        </row>
        <row r="65">
          <cell r="A65">
            <v>120500</v>
          </cell>
          <cell r="B65" t="str">
            <v>Выплаты процентов по государственному внешнему долгу субъектов Российской Федерации </v>
          </cell>
        </row>
        <row r="66">
          <cell r="A66">
            <v>120510</v>
          </cell>
          <cell r="B66" t="str">
            <v>Платежи в погашение процентов по кредитам, полученным субъектом Российской Федерации от иностранных коммерческих банков и фирм</v>
          </cell>
        </row>
        <row r="67">
          <cell r="A67">
            <v>120520</v>
          </cell>
          <cell r="B67" t="str">
            <v>Платежи в погашение процентов по кредитам, полученным субъектом Российской Федерации от международных финансовых организаций</v>
          </cell>
        </row>
        <row r="68">
          <cell r="A68">
            <v>130000</v>
          </cell>
          <cell r="B68" t="str">
            <v>СУБСИДИИ, СУБВЕНЦИИ И ТЕКУЩИЕ ТРАНСФЕРТЫ</v>
          </cell>
        </row>
        <row r="69">
          <cell r="A69">
            <v>130100</v>
          </cell>
          <cell r="B69" t="str">
            <v>Субсидиии и субвенции </v>
          </cell>
        </row>
        <row r="70">
          <cell r="A70">
            <v>130110</v>
          </cell>
          <cell r="B70" t="str">
            <v>Субсидии государственным организациям</v>
          </cell>
        </row>
        <row r="71">
          <cell r="A71">
            <v>130120</v>
          </cell>
          <cell r="B71" t="str">
            <v>Субсидии финансовым организациям</v>
          </cell>
        </row>
        <row r="72">
          <cell r="A72">
            <v>130130</v>
          </cell>
          <cell r="B72" t="str">
            <v>Убытки организаций, возникающие при продаже товаров (работ, услуг)</v>
          </cell>
        </row>
        <row r="73">
          <cell r="A73">
            <v>130140</v>
          </cell>
          <cell r="B73" t="str">
            <v>Прочие субсидии</v>
          </cell>
        </row>
        <row r="74">
          <cell r="A74">
            <v>130150</v>
          </cell>
          <cell r="B74" t="str">
            <v>Субвенции</v>
          </cell>
        </row>
        <row r="75">
          <cell r="A75">
            <v>130200</v>
          </cell>
          <cell r="B75" t="str">
            <v>Текущие трансферты</v>
          </cell>
        </row>
        <row r="76">
          <cell r="A76">
            <v>130210</v>
          </cell>
          <cell r="B76" t="str">
            <v>Средства, передаваемые бюджетам других уровней</v>
          </cell>
        </row>
        <row r="77">
          <cell r="A77">
            <v>130220</v>
          </cell>
          <cell r="B77" t="str">
            <v>Трансферты неприбыльным организациям</v>
          </cell>
        </row>
        <row r="78">
          <cell r="A78">
            <v>130300</v>
          </cell>
          <cell r="B78" t="str">
            <v>Трансферты населению</v>
          </cell>
        </row>
        <row r="79">
          <cell r="A79">
            <v>130310</v>
          </cell>
          <cell r="B79" t="str">
            <v>Выплаты пенсий и пособий</v>
          </cell>
        </row>
        <row r="80">
          <cell r="A80">
            <v>130320</v>
          </cell>
          <cell r="B80" t="str">
            <v>Стипендии</v>
          </cell>
        </row>
        <row r="81">
          <cell r="A81">
            <v>130330</v>
          </cell>
          <cell r="B81" t="str">
            <v>Прочие трансферты населению</v>
          </cell>
        </row>
        <row r="82">
          <cell r="A82">
            <v>130340</v>
          </cell>
          <cell r="B82" t="str">
            <v>Компенсации на леченине</v>
          </cell>
        </row>
        <row r="83">
          <cell r="A83">
            <v>130350</v>
          </cell>
          <cell r="B83" t="str">
            <v>Ссуды на обзаведение хозяйством</v>
          </cell>
        </row>
        <row r="84">
          <cell r="A84">
            <v>140000</v>
          </cell>
          <cell r="B84" t="str">
            <v>ОПЛАТА УСЛУГ ПО ПРИЗНАНИЮ ПРАВ СОБСТВЕННОСТИ ЗА РУБЕЖОМ</v>
          </cell>
        </row>
        <row r="85">
          <cell r="A85">
            <v>200000</v>
          </cell>
          <cell r="B85" t="str">
            <v>КАПИТАЛЬНЫЕ РАСХОДЫ</v>
          </cell>
        </row>
        <row r="86">
          <cell r="A86">
            <v>240000</v>
          </cell>
          <cell r="B86" t="str">
            <v>КАПИТАЛЬНЫЕ ВЛОЖЕНИЯ В ОСНОВНЫЕ ФОНДЫ</v>
          </cell>
        </row>
        <row r="87">
          <cell r="A87">
            <v>240100</v>
          </cell>
          <cell r="B87" t="str">
            <v>Приобретение оборудования и предметов длительного пользования</v>
          </cell>
        </row>
        <row r="88">
          <cell r="A88">
            <v>240110</v>
          </cell>
          <cell r="B88" t="str">
            <v>Приобретение производственного оборудования и предметов длительного пользования для государственных предприятий</v>
          </cell>
        </row>
        <row r="89">
          <cell r="A89">
            <v>240120</v>
          </cell>
          <cell r="B89" t="str">
            <v>Приобретение непроизводственного оборудования и предметов длительного пользования для государственных учреждений</v>
          </cell>
        </row>
        <row r="90">
          <cell r="A90">
            <v>240200</v>
          </cell>
          <cell r="B90" t="str">
            <v>Капитальное строительство</v>
          </cell>
        </row>
        <row r="91">
          <cell r="A91">
            <v>240210</v>
          </cell>
          <cell r="B91" t="str">
            <v>Жилищное строительство</v>
          </cell>
        </row>
        <row r="92">
          <cell r="A92">
            <v>240220</v>
          </cell>
          <cell r="B92" t="str">
            <v>Строительство объектов производственного назначения, за исключением строительства военных объектов</v>
          </cell>
        </row>
        <row r="93">
          <cell r="A93">
            <v>240230</v>
          </cell>
          <cell r="B93" t="str">
            <v>Строительство объектов непроизводственного назначения, за исключением жилищного строительства </v>
          </cell>
        </row>
        <row r="94">
          <cell r="A94">
            <v>240240</v>
          </cell>
          <cell r="B94" t="str">
            <v>Строительство военных объектов</v>
          </cell>
        </row>
        <row r="95">
          <cell r="A95">
            <v>240300</v>
          </cell>
          <cell r="B95" t="str">
            <v>Капитальный ремонт</v>
          </cell>
        </row>
        <row r="96">
          <cell r="A96">
            <v>240310</v>
          </cell>
          <cell r="B96" t="str">
            <v>Капитальный ремонт жилого фонда</v>
          </cell>
        </row>
        <row r="97">
          <cell r="A97">
            <v>240320</v>
          </cell>
          <cell r="B97" t="str">
            <v>Капитальный ремонт объектов производственного назначения,за исключением капитального ремонта военных объектов </v>
          </cell>
        </row>
        <row r="98">
          <cell r="A98">
            <v>240330</v>
          </cell>
          <cell r="B98" t="str">
            <v>Капитальный ремонт объектов непроизводственного назначения,за исключением капитального ремонта жилого фонда </v>
          </cell>
        </row>
        <row r="99">
          <cell r="A99">
            <v>240340</v>
          </cell>
          <cell r="B99" t="str">
            <v>Капитальный ремонт военных объектов</v>
          </cell>
        </row>
        <row r="100">
          <cell r="A100">
            <v>240350</v>
          </cell>
          <cell r="B100" t="str">
            <v>Прочий капитальный ремонт</v>
          </cell>
        </row>
        <row r="101">
          <cell r="A101">
            <v>250000</v>
          </cell>
          <cell r="B101" t="str">
            <v>СОЗДАНИЕ ГОСУДАРСТВЕННЫХ ЗАПАСОВ И РЕЗЕРВОВ</v>
          </cell>
        </row>
        <row r="102">
          <cell r="A102">
            <v>250100</v>
          </cell>
          <cell r="B102" t="str">
            <v>Приобретение товарно-материальных ценностей для государственных запасов н резервов</v>
          </cell>
        </row>
        <row r="103">
          <cell r="A103">
            <v>260000</v>
          </cell>
          <cell r="B103" t="str">
            <v>ПРИОБРЕТЕНИЕ ЗЕМЛИ И НЕМАТЕРИАЛЬНЫХ АКТИВОВ</v>
          </cell>
        </row>
        <row r="104">
          <cell r="A104">
            <v>260100</v>
          </cell>
          <cell r="B104" t="str">
            <v>Приобретение земли</v>
          </cell>
        </row>
        <row r="105">
          <cell r="A105">
            <v>260200</v>
          </cell>
          <cell r="B105" t="str">
            <v>Приобретение нематериальных активов</v>
          </cell>
        </row>
        <row r="106">
          <cell r="A106">
            <v>270000</v>
          </cell>
          <cell r="B106" t="str">
            <v>КАПИТАЛЬНЫЕ ТРАНСФЕРТЫ</v>
          </cell>
        </row>
        <row r="107">
          <cell r="A107">
            <v>270100</v>
          </cell>
          <cell r="B107" t="str">
            <v>Капитальные трансферты внутри страны</v>
          </cell>
        </row>
        <row r="108">
          <cell r="A108">
            <v>270110</v>
          </cell>
          <cell r="B108" t="str">
            <v>Трансферты бюджетам других уровней.</v>
          </cell>
        </row>
        <row r="109">
          <cell r="A109">
            <v>270120</v>
          </cell>
          <cell r="B109" t="str">
            <v>Трансферты предприятиям и организациям</v>
          </cell>
        </row>
        <row r="110">
          <cell r="A110">
            <v>270130</v>
          </cell>
          <cell r="B110" t="str">
            <v>Трансферты финансовым организациям</v>
          </cell>
        </row>
        <row r="111">
          <cell r="A111">
            <v>270140</v>
          </cell>
          <cell r="B111" t="str">
            <v>Прочие трансферты внутри страны</v>
          </cell>
        </row>
        <row r="112">
          <cell r="A112">
            <v>270200</v>
          </cell>
          <cell r="B112" t="str">
            <v>Капитальные трансферты за границу</v>
          </cell>
        </row>
        <row r="113">
          <cell r="A113">
            <v>300000</v>
          </cell>
          <cell r="B113" t="str">
            <v>ПРЕДОСТАВЛЕНИЕ КРЕДИТОВ (БЮДЖЕТНЫХ ССУД) ЗА ВЫЧЕТОМ ПОГАШЕНИЯ</v>
          </cell>
        </row>
        <row r="114">
          <cell r="A114">
            <v>380000</v>
          </cell>
          <cell r="B114" t="str">
            <v>ПРЕДОСТАВЛЕНИЕ КРЕДИТОВ (БЮДЖЕТНЫХ ССУД)</v>
          </cell>
        </row>
        <row r="115">
          <cell r="A115">
            <v>380100</v>
          </cell>
          <cell r="B115" t="str">
            <v>Предоставление бюджетных кредитов (бюджетных ссуд) внутри страны</v>
          </cell>
        </row>
        <row r="116">
          <cell r="A116">
            <v>380110</v>
          </cell>
          <cell r="B116" t="str">
            <v>Бюджетные кредиты (бюджетные ссуды) бюджетам других уровней</v>
          </cell>
        </row>
        <row r="117">
          <cell r="A117">
            <v>380120</v>
          </cell>
          <cell r="B117" t="str">
            <v>Бюджетные кредиты (бюджетные ссуды) государственным нефинансовым организациям</v>
          </cell>
        </row>
        <row r="118">
          <cell r="A118">
            <v>380130</v>
          </cell>
          <cell r="B118" t="str">
            <v>Бюджетные кредиты (бюджетные ссуды) финансовым организациям</v>
          </cell>
        </row>
        <row r="119">
          <cell r="A119">
            <v>380140</v>
          </cell>
          <cell r="B119" t="str">
            <v>Прочие  бюджетные кредиты  (бюджетные  ссуды)  внутри  страны</v>
          </cell>
        </row>
        <row r="120">
          <cell r="A120">
            <v>380200</v>
          </cell>
          <cell r="B120" t="str">
            <v>Возврат бюджетных кредитов (бюджетных ссуд), предоставленных   внутри   страны</v>
          </cell>
        </row>
        <row r="121">
          <cell r="A121">
            <v>380210</v>
          </cell>
          <cell r="B121" t="str">
            <v>Бюджетные кредиты (бюджетные ссуды), возвращенные бюджетами   других  уровней</v>
          </cell>
        </row>
        <row r="122">
          <cell r="A122">
            <v>380220</v>
          </cell>
          <cell r="B122" t="str">
            <v>Бюджетные кредиты (бюджетные ссуды), возвращенные государственными  нефинансовыми  организациями</v>
          </cell>
        </row>
        <row r="123">
          <cell r="A123">
            <v>380230</v>
          </cell>
          <cell r="B123" t="str">
            <v>Бюджетные кредиты (бюджетные ссуды), возвращенные финансовым организациями</v>
          </cell>
        </row>
        <row r="124">
          <cell r="A124">
            <v>380240</v>
          </cell>
          <cell r="B124" t="str">
            <v>Возврат прочих бюджетных кредитов (бюджетных ссуд)</v>
          </cell>
        </row>
        <row r="125">
          <cell r="A125">
            <v>380300</v>
          </cell>
          <cell r="B125" t="str">
            <v>Предоставление государственных кредитов правительствам   иностранных   государств</v>
          </cell>
        </row>
        <row r="126">
          <cell r="A126">
            <v>380400</v>
          </cell>
          <cell r="B126" t="str">
            <v>Возврат государственных кредитов правительствами иностранных  государств</v>
          </cell>
        </row>
        <row r="127">
          <cell r="A127">
            <v>380410</v>
          </cell>
          <cell r="B127" t="str">
            <v>Государственные кредиты, возвращенные правительствами   иностранных   государств</v>
          </cell>
        </row>
        <row r="128">
          <cell r="A128">
            <v>800000</v>
          </cell>
          <cell r="B128" t="str">
            <v>ИТОГО РАСХОДОВ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мета"/>
      <sheetName val="C212;C222;C226"/>
      <sheetName val="C211;C213"/>
      <sheetName val="С221"/>
      <sheetName val="С222"/>
      <sheetName val="С223"/>
      <sheetName val="С224"/>
      <sheetName val="С225"/>
      <sheetName val="С226"/>
      <sheetName val="С262"/>
      <sheetName val="С263"/>
      <sheetName val="С290"/>
      <sheetName val="С310"/>
      <sheetName val="С340"/>
      <sheetName val="Скрытый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ystem"/>
      <sheetName val="3.1 Сведения_Паспорт"/>
      <sheetName val="Консолид.Смета"/>
      <sheetName val="Смета расходов ФБ"/>
      <sheetName val="Сводная смета ВБ"/>
      <sheetName val="3.2 5000000"/>
      <sheetName val="Смета ВБ 0"/>
      <sheetName val="Смета ВБ 13"/>
      <sheetName val="Смета исп. прибыли"/>
      <sheetName val="3.3 110100 и 110200"/>
      <sheetName val="3.3 110100, 110200 для терорган"/>
      <sheetName val="Справка о вакансиях"/>
      <sheetName val="3.4 110320"/>
      <sheetName val="3.5 110330"/>
      <sheetName val="3.6.1 110340"/>
      <sheetName val="3.6.2 110340"/>
      <sheetName val="3.7 110340"/>
      <sheetName val="3.8 110350"/>
      <sheetName val="3.9 110400"/>
      <sheetName val="3.10 110510"/>
      <sheetName val="3.11 110520"/>
      <sheetName val="Справка о ремонтах АТ"/>
      <sheetName val="3.12 Справка о наличии тр-та"/>
      <sheetName val="3.13 100600"/>
      <sheetName val="3.14 110700"/>
      <sheetName val="Справка-обоснование-ТЭР"/>
      <sheetName val="3.15 111000"/>
      <sheetName val="РемонтТехники"/>
      <sheetName val="3.16 130320"/>
      <sheetName val="3.17 130330"/>
      <sheetName val="3.18 240100"/>
      <sheetName val="СправочникБП"/>
      <sheetName val="СправочникЭКД"/>
      <sheetName val="СправочникФКР"/>
      <sheetName val="СправочникРазрешений"/>
      <sheetName val="СправочникиАТ"/>
    </sheetNames>
    <sheetDataSet>
      <sheetData sheetId="0">
        <row r="11">
          <cell r="A11" t="str">
            <v>ФГУ "ТФИ по Ставропольскому краю"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1"/>
  <sheetViews>
    <sheetView zoomScale="87" zoomScaleNormal="87" workbookViewId="0" topLeftCell="C65">
      <selection activeCell="L20" sqref="L20:N20"/>
    </sheetView>
  </sheetViews>
  <sheetFormatPr defaultColWidth="9.00390625" defaultRowHeight="12.75"/>
  <cols>
    <col min="1" max="1" width="4.375" style="0" customWidth="1"/>
    <col min="2" max="2" width="12.125" style="0" customWidth="1"/>
    <col min="3" max="3" width="31.00390625" style="0" customWidth="1"/>
    <col min="4" max="4" width="21.125" style="0" customWidth="1"/>
    <col min="5" max="5" width="34.00390625" style="0" customWidth="1"/>
    <col min="6" max="6" width="10.75390625" style="0" customWidth="1"/>
    <col min="7" max="7" width="11.125" style="0" customWidth="1"/>
    <col min="8" max="8" width="11.75390625" style="0" bestFit="1" customWidth="1"/>
    <col min="9" max="9" width="11.125" style="0" customWidth="1"/>
    <col min="10" max="10" width="11.75390625" style="0" customWidth="1"/>
    <col min="11" max="11" width="8.875" style="0" customWidth="1"/>
    <col min="12" max="12" width="9.125" style="0" hidden="1" customWidth="1"/>
    <col min="13" max="13" width="9.125" style="0" customWidth="1"/>
    <col min="14" max="14" width="12.625" style="0" customWidth="1"/>
    <col min="15" max="15" width="10.125" style="0" customWidth="1"/>
    <col min="16" max="17" width="8.375" style="0" customWidth="1"/>
  </cols>
  <sheetData>
    <row r="1" spans="10:16" ht="27" customHeight="1">
      <c r="J1" s="58" t="s">
        <v>101</v>
      </c>
      <c r="K1" s="59"/>
      <c r="L1" s="59"/>
      <c r="M1" s="59"/>
      <c r="N1" s="59"/>
      <c r="O1" s="59"/>
      <c r="P1" s="39"/>
    </row>
    <row r="2" spans="13:16" ht="24.75" customHeight="1">
      <c r="M2" s="21"/>
      <c r="N2" s="21"/>
      <c r="O2" s="21"/>
      <c r="P2" s="21"/>
    </row>
    <row r="3" spans="10:16" ht="20.25" customHeight="1">
      <c r="J3" s="60" t="s">
        <v>68</v>
      </c>
      <c r="K3" s="57"/>
      <c r="L3" s="57"/>
      <c r="M3" s="57"/>
      <c r="N3" s="57"/>
      <c r="O3" s="57"/>
      <c r="P3" s="57"/>
    </row>
    <row r="4" spans="10:16" ht="24" customHeight="1">
      <c r="J4" s="61" t="s">
        <v>69</v>
      </c>
      <c r="K4" s="57"/>
      <c r="L4" s="57"/>
      <c r="M4" s="57"/>
      <c r="N4" s="57"/>
      <c r="O4" s="57"/>
      <c r="P4" s="57"/>
    </row>
    <row r="5" spans="10:16" ht="22.5" customHeight="1">
      <c r="J5" s="57" t="s">
        <v>98</v>
      </c>
      <c r="K5" s="57"/>
      <c r="L5" s="57"/>
      <c r="M5" s="57"/>
      <c r="N5" s="57"/>
      <c r="O5" s="57"/>
      <c r="P5" s="57"/>
    </row>
    <row r="6" spans="10:16" ht="15.75" customHeight="1">
      <c r="J6" s="62" t="s">
        <v>99</v>
      </c>
      <c r="K6" s="63"/>
      <c r="L6" s="63"/>
      <c r="M6" s="63"/>
      <c r="N6" s="63"/>
      <c r="O6" s="63"/>
      <c r="P6" s="63"/>
    </row>
    <row r="7" spans="11:16" ht="15.75" customHeight="1">
      <c r="K7" s="22"/>
      <c r="L7" s="22"/>
      <c r="M7" s="22"/>
      <c r="N7" s="22"/>
      <c r="O7" s="22"/>
      <c r="P7" s="22"/>
    </row>
    <row r="8" spans="10:16" ht="27" customHeight="1">
      <c r="J8" s="56" t="s">
        <v>100</v>
      </c>
      <c r="K8" s="57"/>
      <c r="L8" s="57"/>
      <c r="M8" s="57"/>
      <c r="N8" s="57"/>
      <c r="O8" s="57"/>
      <c r="P8" s="57"/>
    </row>
    <row r="9" spans="13:16" ht="27" customHeight="1">
      <c r="M9" s="21"/>
      <c r="N9" s="21"/>
      <c r="O9" s="21"/>
      <c r="P9" s="21"/>
    </row>
    <row r="10" spans="3:16" s="3" customFormat="1" ht="57" customHeight="1">
      <c r="C10" s="78" t="s">
        <v>76</v>
      </c>
      <c r="D10" s="78"/>
      <c r="E10" s="78"/>
      <c r="F10" s="78"/>
      <c r="G10" s="78"/>
      <c r="H10" s="78"/>
      <c r="I10" s="78"/>
      <c r="J10" s="78"/>
      <c r="K10" s="78"/>
      <c r="L10" s="78"/>
      <c r="M10" s="11"/>
      <c r="O10" s="83"/>
      <c r="P10" s="83"/>
    </row>
    <row r="11" spans="3:16" s="3" customFormat="1" ht="26.25" customHeight="1"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11"/>
      <c r="O11" s="29"/>
      <c r="P11" s="29"/>
    </row>
    <row r="12" spans="1:16" s="3" customFormat="1" ht="33" customHeight="1">
      <c r="A12" s="73" t="s">
        <v>41</v>
      </c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6"/>
      <c r="M12" s="6"/>
      <c r="O12" s="79" t="s">
        <v>8</v>
      </c>
      <c r="P12" s="80"/>
    </row>
    <row r="13" spans="1:16" s="3" customFormat="1" ht="15.75" customHeight="1">
      <c r="A13" s="73" t="s">
        <v>37</v>
      </c>
      <c r="B13" s="73"/>
      <c r="C13" s="73"/>
      <c r="D13" s="73"/>
      <c r="E13" s="73"/>
      <c r="F13" s="73"/>
      <c r="G13" s="73"/>
      <c r="H13" s="73"/>
      <c r="I13" s="73"/>
      <c r="J13" s="73"/>
      <c r="K13" s="73"/>
      <c r="L13" s="7"/>
      <c r="M13" s="7"/>
      <c r="O13" s="81"/>
      <c r="P13" s="82"/>
    </row>
    <row r="14" spans="1:16" s="3" customFormat="1" ht="18" customHeight="1">
      <c r="A14" s="74" t="s">
        <v>38</v>
      </c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45" t="s">
        <v>2</v>
      </c>
      <c r="M14" s="45"/>
      <c r="N14" s="46"/>
      <c r="O14" s="55">
        <v>5260138592</v>
      </c>
      <c r="P14" s="55"/>
    </row>
    <row r="15" spans="1:16" s="3" customFormat="1" ht="16.5" customHeight="1">
      <c r="A15" s="62" t="s">
        <v>42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45" t="s">
        <v>3</v>
      </c>
      <c r="M15" s="45"/>
      <c r="N15" s="46"/>
      <c r="O15" s="55">
        <v>526001001</v>
      </c>
      <c r="P15" s="55"/>
    </row>
    <row r="16" spans="1:16" s="3" customFormat="1" ht="17.25" customHeight="1">
      <c r="A16" s="62" t="s">
        <v>191</v>
      </c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45" t="s">
        <v>4</v>
      </c>
      <c r="M16" s="45"/>
      <c r="N16" s="46"/>
      <c r="O16" s="55">
        <v>20904</v>
      </c>
      <c r="P16" s="55"/>
    </row>
    <row r="17" spans="1:16" s="3" customFormat="1" ht="16.5" customHeight="1">
      <c r="A17"/>
      <c r="B17"/>
      <c r="C17"/>
      <c r="D17"/>
      <c r="E17"/>
      <c r="F17"/>
      <c r="G17"/>
      <c r="H17"/>
      <c r="I17"/>
      <c r="J17"/>
      <c r="K17"/>
      <c r="L17" s="45" t="s">
        <v>63</v>
      </c>
      <c r="M17" s="45"/>
      <c r="N17" s="46"/>
      <c r="O17" s="55"/>
      <c r="P17" s="55"/>
    </row>
    <row r="18" spans="1:16" s="3" customFormat="1" ht="12.75" customHeight="1">
      <c r="A18"/>
      <c r="B18"/>
      <c r="C18"/>
      <c r="D18"/>
      <c r="E18"/>
      <c r="F18"/>
      <c r="G18"/>
      <c r="H18"/>
      <c r="I18"/>
      <c r="J18"/>
      <c r="K18"/>
      <c r="L18" s="26"/>
      <c r="M18" s="26"/>
      <c r="N18" s="27" t="s">
        <v>6</v>
      </c>
      <c r="O18" s="72">
        <v>22701000</v>
      </c>
      <c r="P18" s="44"/>
    </row>
    <row r="19" spans="3:16" s="3" customFormat="1" ht="16.5" customHeight="1">
      <c r="C19" s="77"/>
      <c r="D19" s="77"/>
      <c r="E19" s="77"/>
      <c r="L19" s="45" t="s">
        <v>5</v>
      </c>
      <c r="M19" s="45"/>
      <c r="N19" s="46"/>
      <c r="O19" s="55">
        <v>74435015</v>
      </c>
      <c r="P19" s="55"/>
    </row>
    <row r="20" spans="12:16" s="3" customFormat="1" ht="15.75" customHeight="1">
      <c r="L20" s="45" t="s">
        <v>6</v>
      </c>
      <c r="M20" s="45"/>
      <c r="N20" s="46"/>
      <c r="O20" s="55"/>
      <c r="P20" s="55"/>
    </row>
    <row r="21" spans="12:16" s="3" customFormat="1" ht="17.25" customHeight="1">
      <c r="L21" s="26"/>
      <c r="M21" s="26"/>
      <c r="N21" s="27" t="s">
        <v>7</v>
      </c>
      <c r="O21" s="43">
        <v>43433</v>
      </c>
      <c r="P21" s="44"/>
    </row>
    <row r="22" spans="12:16" ht="17.25" customHeight="1">
      <c r="L22" s="93" t="s">
        <v>64</v>
      </c>
      <c r="M22" s="93"/>
      <c r="N22" s="94"/>
      <c r="O22" s="90"/>
      <c r="P22" s="91"/>
    </row>
    <row r="23" spans="12:16" ht="12.75">
      <c r="L23" s="12"/>
      <c r="M23" s="12"/>
      <c r="N23" s="13"/>
      <c r="O23" s="14"/>
      <c r="P23" s="14"/>
    </row>
    <row r="24" spans="1:16" ht="12.75">
      <c r="A24" s="52" t="s">
        <v>9</v>
      </c>
      <c r="B24" s="70" t="s">
        <v>10</v>
      </c>
      <c r="C24" s="95" t="s">
        <v>11</v>
      </c>
      <c r="D24" s="96"/>
      <c r="E24" s="52" t="s">
        <v>12</v>
      </c>
      <c r="F24" s="52" t="s">
        <v>13</v>
      </c>
      <c r="G24" s="67" t="s">
        <v>14</v>
      </c>
      <c r="H24" s="68"/>
      <c r="I24" s="68"/>
      <c r="J24" s="68"/>
      <c r="K24" s="68"/>
      <c r="M24" s="64" t="s">
        <v>46</v>
      </c>
      <c r="N24" s="52" t="s">
        <v>66</v>
      </c>
      <c r="O24" s="52" t="s">
        <v>67</v>
      </c>
      <c r="P24" s="52" t="s">
        <v>16</v>
      </c>
    </row>
    <row r="25" spans="1:16" ht="35.25" customHeight="1">
      <c r="A25" s="75"/>
      <c r="B25" s="92"/>
      <c r="C25" s="70" t="s">
        <v>65</v>
      </c>
      <c r="D25" s="52" t="s">
        <v>35</v>
      </c>
      <c r="E25" s="75"/>
      <c r="F25" s="75"/>
      <c r="G25" s="87" t="s">
        <v>1</v>
      </c>
      <c r="H25" s="67" t="s">
        <v>17</v>
      </c>
      <c r="I25" s="68"/>
      <c r="J25" s="68"/>
      <c r="K25" s="68"/>
      <c r="L25" s="47" t="s">
        <v>15</v>
      </c>
      <c r="M25" s="65"/>
      <c r="N25" s="53"/>
      <c r="O25" s="53"/>
      <c r="P25" s="53"/>
    </row>
    <row r="26" spans="1:16" ht="12.75">
      <c r="A26" s="75"/>
      <c r="B26" s="92"/>
      <c r="C26" s="101"/>
      <c r="D26" s="75"/>
      <c r="E26" s="75"/>
      <c r="F26" s="75"/>
      <c r="G26" s="88"/>
      <c r="H26" s="70" t="s">
        <v>18</v>
      </c>
      <c r="I26" s="67" t="s">
        <v>19</v>
      </c>
      <c r="J26" s="68"/>
      <c r="K26" s="69"/>
      <c r="L26" s="48"/>
      <c r="M26" s="65"/>
      <c r="N26" s="53"/>
      <c r="O26" s="53"/>
      <c r="P26" s="53"/>
    </row>
    <row r="27" spans="1:16" ht="76.5" customHeight="1">
      <c r="A27" s="76"/>
      <c r="B27" s="71"/>
      <c r="C27" s="102"/>
      <c r="D27" s="76"/>
      <c r="E27" s="76"/>
      <c r="F27" s="76"/>
      <c r="G27" s="89"/>
      <c r="H27" s="71"/>
      <c r="I27" s="2" t="s">
        <v>20</v>
      </c>
      <c r="J27" s="2" t="s">
        <v>21</v>
      </c>
      <c r="K27" s="2" t="s">
        <v>45</v>
      </c>
      <c r="L27" s="48"/>
      <c r="M27" s="65"/>
      <c r="N27" s="53"/>
      <c r="O27" s="53"/>
      <c r="P27" s="53"/>
    </row>
    <row r="28" spans="1:16" ht="45" customHeight="1">
      <c r="A28" s="50">
        <v>1</v>
      </c>
      <c r="B28" s="50">
        <v>2</v>
      </c>
      <c r="C28" s="50">
        <v>3</v>
      </c>
      <c r="D28" s="50">
        <v>4</v>
      </c>
      <c r="E28" s="50">
        <v>5</v>
      </c>
      <c r="F28" s="50">
        <v>6</v>
      </c>
      <c r="G28" s="50">
        <v>7</v>
      </c>
      <c r="H28" s="50">
        <v>8</v>
      </c>
      <c r="I28" s="50">
        <v>9</v>
      </c>
      <c r="J28" s="50">
        <v>10</v>
      </c>
      <c r="K28" s="50">
        <v>11</v>
      </c>
      <c r="L28" s="49"/>
      <c r="M28" s="66"/>
      <c r="N28" s="54"/>
      <c r="O28" s="54"/>
      <c r="P28" s="54"/>
    </row>
    <row r="29" spans="1:16" ht="12.75" customHeight="1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10"/>
      <c r="M29" s="24">
        <v>12</v>
      </c>
      <c r="N29" s="24">
        <v>13</v>
      </c>
      <c r="O29" s="24">
        <v>14</v>
      </c>
      <c r="P29" s="24">
        <v>15</v>
      </c>
    </row>
    <row r="30" spans="1:16" s="16" customFormat="1" ht="74.25" customHeight="1">
      <c r="A30" s="15">
        <v>1</v>
      </c>
      <c r="B30" s="17" t="s">
        <v>112</v>
      </c>
      <c r="C30" s="17" t="s">
        <v>109</v>
      </c>
      <c r="D30" s="17" t="s">
        <v>55</v>
      </c>
      <c r="E30" s="17" t="s">
        <v>39</v>
      </c>
      <c r="F30" s="17" t="s">
        <v>59</v>
      </c>
      <c r="G30" s="19">
        <v>111566.48</v>
      </c>
      <c r="H30" s="31">
        <v>111566.48</v>
      </c>
      <c r="I30" s="19"/>
      <c r="J30" s="19"/>
      <c r="K30" s="19"/>
      <c r="L30" s="18"/>
      <c r="M30" s="18" t="s">
        <v>77</v>
      </c>
      <c r="N30" s="18"/>
      <c r="O30" s="18"/>
      <c r="P30" s="18"/>
    </row>
    <row r="31" spans="1:16" s="16" customFormat="1" ht="81" customHeight="1">
      <c r="A31" s="15">
        <v>2</v>
      </c>
      <c r="B31" s="17" t="s">
        <v>111</v>
      </c>
      <c r="C31" s="17" t="s">
        <v>109</v>
      </c>
      <c r="D31" s="17" t="s">
        <v>55</v>
      </c>
      <c r="E31" s="17" t="s">
        <v>40</v>
      </c>
      <c r="F31" s="17" t="s">
        <v>59</v>
      </c>
      <c r="G31" s="19">
        <v>518209.98</v>
      </c>
      <c r="H31" s="31">
        <v>518209.98</v>
      </c>
      <c r="I31" s="19"/>
      <c r="J31" s="19"/>
      <c r="K31" s="19"/>
      <c r="L31" s="18"/>
      <c r="M31" s="18" t="s">
        <v>157</v>
      </c>
      <c r="N31" s="18"/>
      <c r="O31" s="18"/>
      <c r="P31" s="18"/>
    </row>
    <row r="32" spans="1:16" s="16" customFormat="1" ht="69" customHeight="1">
      <c r="A32" s="15">
        <v>3</v>
      </c>
      <c r="B32" s="17" t="s">
        <v>103</v>
      </c>
      <c r="C32" s="17" t="s">
        <v>109</v>
      </c>
      <c r="D32" s="17" t="s">
        <v>55</v>
      </c>
      <c r="E32" s="17" t="s">
        <v>102</v>
      </c>
      <c r="F32" s="17" t="s">
        <v>59</v>
      </c>
      <c r="G32" s="19">
        <v>420482</v>
      </c>
      <c r="H32" s="31">
        <v>420482</v>
      </c>
      <c r="I32" s="19"/>
      <c r="J32" s="19"/>
      <c r="K32" s="19"/>
      <c r="L32" s="18"/>
      <c r="M32" s="18" t="s">
        <v>78</v>
      </c>
      <c r="N32" s="18"/>
      <c r="O32" s="18"/>
      <c r="P32" s="18"/>
    </row>
    <row r="33" spans="1:16" s="16" customFormat="1" ht="79.5" customHeight="1">
      <c r="A33" s="15">
        <v>4</v>
      </c>
      <c r="B33" s="17" t="s">
        <v>113</v>
      </c>
      <c r="C33" s="17" t="s">
        <v>109</v>
      </c>
      <c r="D33" s="17" t="s">
        <v>55</v>
      </c>
      <c r="E33" s="17" t="s">
        <v>114</v>
      </c>
      <c r="F33" s="17" t="s">
        <v>59</v>
      </c>
      <c r="G33" s="19">
        <v>4454475.76</v>
      </c>
      <c r="H33" s="31">
        <v>4454475.76</v>
      </c>
      <c r="I33" s="19"/>
      <c r="J33" s="19"/>
      <c r="K33" s="19"/>
      <c r="L33" s="18"/>
      <c r="M33" s="18" t="s">
        <v>188</v>
      </c>
      <c r="N33" s="18"/>
      <c r="O33" s="18"/>
      <c r="P33" s="18"/>
    </row>
    <row r="34" spans="1:16" s="16" customFormat="1" ht="72.75" customHeight="1">
      <c r="A34" s="15">
        <v>5</v>
      </c>
      <c r="B34" s="17" t="s">
        <v>115</v>
      </c>
      <c r="C34" s="17" t="s">
        <v>109</v>
      </c>
      <c r="D34" s="17" t="s">
        <v>55</v>
      </c>
      <c r="E34" s="17" t="s">
        <v>36</v>
      </c>
      <c r="F34" s="17" t="s">
        <v>59</v>
      </c>
      <c r="G34" s="19">
        <v>212000</v>
      </c>
      <c r="H34" s="31">
        <v>212000</v>
      </c>
      <c r="I34" s="19"/>
      <c r="J34" s="19"/>
      <c r="K34" s="19"/>
      <c r="L34" s="18"/>
      <c r="M34" s="18" t="s">
        <v>79</v>
      </c>
      <c r="N34" s="18"/>
      <c r="O34" s="18"/>
      <c r="P34" s="18"/>
    </row>
    <row r="35" spans="1:16" s="16" customFormat="1" ht="79.5" customHeight="1">
      <c r="A35" s="15">
        <v>6</v>
      </c>
      <c r="B35" s="17" t="s">
        <v>116</v>
      </c>
      <c r="C35" s="17"/>
      <c r="D35" s="17"/>
      <c r="E35" s="17" t="s">
        <v>80</v>
      </c>
      <c r="F35" s="17" t="s">
        <v>59</v>
      </c>
      <c r="G35" s="19">
        <v>523231.04</v>
      </c>
      <c r="H35" s="31">
        <v>523231.04</v>
      </c>
      <c r="I35" s="19"/>
      <c r="J35" s="19"/>
      <c r="K35" s="19"/>
      <c r="L35" s="18"/>
      <c r="M35" s="18" t="s">
        <v>107</v>
      </c>
      <c r="N35" s="18"/>
      <c r="O35" s="18"/>
      <c r="P35" s="18"/>
    </row>
    <row r="36" spans="1:16" s="16" customFormat="1" ht="79.5" customHeight="1">
      <c r="A36" s="15">
        <v>7</v>
      </c>
      <c r="B36" s="17" t="s">
        <v>118</v>
      </c>
      <c r="C36" s="17"/>
      <c r="D36" s="17"/>
      <c r="E36" s="17" t="s">
        <v>81</v>
      </c>
      <c r="F36" s="17" t="s">
        <v>59</v>
      </c>
      <c r="G36" s="19">
        <v>12492191.42</v>
      </c>
      <c r="H36" s="31">
        <v>12492191.42</v>
      </c>
      <c r="I36" s="19"/>
      <c r="J36" s="19"/>
      <c r="K36" s="19"/>
      <c r="L36" s="18"/>
      <c r="M36" s="18" t="s">
        <v>105</v>
      </c>
      <c r="N36" s="18"/>
      <c r="O36" s="18"/>
      <c r="P36" s="18"/>
    </row>
    <row r="37" spans="1:16" s="16" customFormat="1" ht="79.5" customHeight="1">
      <c r="A37" s="15">
        <v>8</v>
      </c>
      <c r="B37" s="17" t="s">
        <v>158</v>
      </c>
      <c r="C37" s="17" t="s">
        <v>109</v>
      </c>
      <c r="D37" s="17" t="s">
        <v>55</v>
      </c>
      <c r="E37" s="17" t="s">
        <v>133</v>
      </c>
      <c r="F37" s="17" t="s">
        <v>59</v>
      </c>
      <c r="G37" s="31">
        <v>448401</v>
      </c>
      <c r="H37" s="31">
        <v>448401</v>
      </c>
      <c r="I37" s="19"/>
      <c r="J37" s="19"/>
      <c r="K37" s="19"/>
      <c r="L37" s="18"/>
      <c r="M37" s="18" t="s">
        <v>157</v>
      </c>
      <c r="N37" s="18"/>
      <c r="O37" s="18"/>
      <c r="P37" s="18"/>
    </row>
    <row r="38" spans="1:16" s="16" customFormat="1" ht="73.5" customHeight="1">
      <c r="A38" s="15">
        <v>9</v>
      </c>
      <c r="B38" s="17" t="s">
        <v>160</v>
      </c>
      <c r="C38" s="17" t="s">
        <v>109</v>
      </c>
      <c r="D38" s="17" t="s">
        <v>55</v>
      </c>
      <c r="E38" s="17" t="s">
        <v>134</v>
      </c>
      <c r="F38" s="17" t="s">
        <v>59</v>
      </c>
      <c r="G38" s="31">
        <v>1000000</v>
      </c>
      <c r="H38" s="31">
        <v>1000000</v>
      </c>
      <c r="I38" s="19"/>
      <c r="J38" s="19"/>
      <c r="K38" s="19"/>
      <c r="L38" s="18"/>
      <c r="M38" s="18" t="s">
        <v>135</v>
      </c>
      <c r="N38" s="18"/>
      <c r="O38" s="18"/>
      <c r="P38" s="18"/>
    </row>
    <row r="39" spans="1:16" s="16" customFormat="1" ht="78.75" customHeight="1">
      <c r="A39" s="15">
        <v>10</v>
      </c>
      <c r="B39" s="17" t="s">
        <v>159</v>
      </c>
      <c r="C39" s="17"/>
      <c r="D39" s="17"/>
      <c r="E39" s="17" t="s">
        <v>136</v>
      </c>
      <c r="F39" s="17" t="s">
        <v>59</v>
      </c>
      <c r="G39" s="31">
        <v>3665853.36</v>
      </c>
      <c r="H39" s="31">
        <v>3665853.36</v>
      </c>
      <c r="I39" s="19"/>
      <c r="J39" s="19"/>
      <c r="K39" s="19"/>
      <c r="L39" s="18"/>
      <c r="M39" s="18" t="s">
        <v>105</v>
      </c>
      <c r="N39" s="18"/>
      <c r="O39" s="18"/>
      <c r="P39" s="18"/>
    </row>
    <row r="40" spans="1:16" s="16" customFormat="1" ht="69" customHeight="1">
      <c r="A40" s="15">
        <v>11</v>
      </c>
      <c r="B40" s="17" t="s">
        <v>145</v>
      </c>
      <c r="C40" s="17" t="s">
        <v>155</v>
      </c>
      <c r="D40" s="17" t="s">
        <v>148</v>
      </c>
      <c r="E40" s="17" t="s">
        <v>154</v>
      </c>
      <c r="F40" s="17" t="s">
        <v>59</v>
      </c>
      <c r="G40" s="31">
        <v>440216000</v>
      </c>
      <c r="H40" s="31">
        <v>174950000</v>
      </c>
      <c r="I40" s="19">
        <v>152233000</v>
      </c>
      <c r="J40" s="19">
        <v>113033000</v>
      </c>
      <c r="K40" s="19"/>
      <c r="L40" s="18"/>
      <c r="M40" s="18" t="s">
        <v>152</v>
      </c>
      <c r="N40" s="18"/>
      <c r="O40" s="18"/>
      <c r="P40" s="18"/>
    </row>
    <row r="41" spans="1:16" s="16" customFormat="1" ht="69" customHeight="1">
      <c r="A41" s="15">
        <v>12</v>
      </c>
      <c r="B41" s="17" t="s">
        <v>146</v>
      </c>
      <c r="C41" s="17" t="s">
        <v>155</v>
      </c>
      <c r="D41" s="17" t="s">
        <v>148</v>
      </c>
      <c r="E41" s="17" t="s">
        <v>153</v>
      </c>
      <c r="F41" s="17" t="s">
        <v>59</v>
      </c>
      <c r="G41" s="31">
        <v>270153000</v>
      </c>
      <c r="H41" s="31">
        <v>80000000</v>
      </c>
      <c r="I41" s="19">
        <v>100153000</v>
      </c>
      <c r="J41" s="19">
        <v>90000000</v>
      </c>
      <c r="K41" s="19"/>
      <c r="L41" s="18"/>
      <c r="M41" s="18" t="s">
        <v>152</v>
      </c>
      <c r="N41" s="18"/>
      <c r="O41" s="18"/>
      <c r="P41" s="18"/>
    </row>
    <row r="42" spans="1:16" s="16" customFormat="1" ht="69" customHeight="1">
      <c r="A42" s="15">
        <v>13</v>
      </c>
      <c r="B42" s="17" t="s">
        <v>161</v>
      </c>
      <c r="C42" s="17" t="s">
        <v>147</v>
      </c>
      <c r="D42" s="17" t="s">
        <v>148</v>
      </c>
      <c r="E42" s="17" t="s">
        <v>151</v>
      </c>
      <c r="F42" s="17" t="s">
        <v>59</v>
      </c>
      <c r="G42" s="31">
        <v>28000000</v>
      </c>
      <c r="H42" s="31">
        <v>9000000</v>
      </c>
      <c r="I42" s="19">
        <v>11000000</v>
      </c>
      <c r="J42" s="19">
        <v>8000000</v>
      </c>
      <c r="K42" s="19"/>
      <c r="L42" s="18"/>
      <c r="M42" s="18" t="s">
        <v>152</v>
      </c>
      <c r="N42" s="18"/>
      <c r="O42" s="18"/>
      <c r="P42" s="18"/>
    </row>
    <row r="43" spans="1:16" s="16" customFormat="1" ht="72.75" customHeight="1">
      <c r="A43" s="15">
        <v>14</v>
      </c>
      <c r="B43" s="17" t="s">
        <v>173</v>
      </c>
      <c r="C43" s="17" t="s">
        <v>109</v>
      </c>
      <c r="D43" s="17" t="s">
        <v>55</v>
      </c>
      <c r="E43" s="17" t="s">
        <v>172</v>
      </c>
      <c r="F43" s="17" t="s">
        <v>59</v>
      </c>
      <c r="G43" s="19">
        <v>3877935.48</v>
      </c>
      <c r="H43" s="31">
        <v>1292645.16</v>
      </c>
      <c r="I43" s="19">
        <v>1292645.16</v>
      </c>
      <c r="J43" s="19">
        <v>1292645.16</v>
      </c>
      <c r="K43" s="19"/>
      <c r="L43" s="18"/>
      <c r="M43" s="18" t="s">
        <v>152</v>
      </c>
      <c r="N43" s="18"/>
      <c r="O43" s="18"/>
      <c r="P43" s="18"/>
    </row>
    <row r="44" spans="1:16" s="16" customFormat="1" ht="70.5" customHeight="1">
      <c r="A44" s="15">
        <v>15</v>
      </c>
      <c r="B44" s="17" t="s">
        <v>174</v>
      </c>
      <c r="C44" s="17" t="s">
        <v>109</v>
      </c>
      <c r="D44" s="17" t="s">
        <v>55</v>
      </c>
      <c r="E44" s="17" t="s">
        <v>175</v>
      </c>
      <c r="F44" s="17" t="s">
        <v>59</v>
      </c>
      <c r="G44" s="19">
        <v>223933.33</v>
      </c>
      <c r="H44" s="31">
        <v>223933.33</v>
      </c>
      <c r="I44" s="19"/>
      <c r="J44" s="19"/>
      <c r="K44" s="19"/>
      <c r="L44" s="18"/>
      <c r="M44" s="18" t="s">
        <v>157</v>
      </c>
      <c r="N44" s="18"/>
      <c r="O44" s="18"/>
      <c r="P44" s="18"/>
    </row>
    <row r="45" spans="1:16" s="16" customFormat="1" ht="69" customHeight="1">
      <c r="A45" s="15">
        <v>16</v>
      </c>
      <c r="B45" s="17" t="s">
        <v>183</v>
      </c>
      <c r="C45" s="17" t="s">
        <v>155</v>
      </c>
      <c r="D45" s="17" t="s">
        <v>148</v>
      </c>
      <c r="E45" s="17" t="s">
        <v>180</v>
      </c>
      <c r="F45" s="17" t="s">
        <v>59</v>
      </c>
      <c r="G45" s="31">
        <v>240000000</v>
      </c>
      <c r="H45" s="31">
        <v>60000000</v>
      </c>
      <c r="I45" s="19">
        <v>65000000</v>
      </c>
      <c r="J45" s="19">
        <v>115000000</v>
      </c>
      <c r="K45" s="19"/>
      <c r="L45" s="18"/>
      <c r="M45" s="18" t="s">
        <v>179</v>
      </c>
      <c r="N45" s="18"/>
      <c r="O45" s="18"/>
      <c r="P45" s="18"/>
    </row>
    <row r="46" spans="1:16" s="16" customFormat="1" ht="69" customHeight="1">
      <c r="A46" s="15">
        <v>17</v>
      </c>
      <c r="B46" s="17" t="s">
        <v>184</v>
      </c>
      <c r="C46" s="17" t="s">
        <v>155</v>
      </c>
      <c r="D46" s="17" t="s">
        <v>148</v>
      </c>
      <c r="E46" s="17" t="s">
        <v>181</v>
      </c>
      <c r="F46" s="17" t="s">
        <v>59</v>
      </c>
      <c r="G46" s="31">
        <v>230000000</v>
      </c>
      <c r="H46" s="31">
        <v>55000000</v>
      </c>
      <c r="I46" s="19">
        <v>65000000</v>
      </c>
      <c r="J46" s="19">
        <v>110000000</v>
      </c>
      <c r="K46" s="19"/>
      <c r="L46" s="18"/>
      <c r="M46" s="18" t="s">
        <v>179</v>
      </c>
      <c r="N46" s="18"/>
      <c r="O46" s="18"/>
      <c r="P46" s="18"/>
    </row>
    <row r="47" spans="1:16" s="16" customFormat="1" ht="69" customHeight="1">
      <c r="A47" s="15">
        <v>18</v>
      </c>
      <c r="B47" s="17" t="s">
        <v>185</v>
      </c>
      <c r="C47" s="17" t="s">
        <v>147</v>
      </c>
      <c r="D47" s="17" t="s">
        <v>148</v>
      </c>
      <c r="E47" s="17" t="s">
        <v>182</v>
      </c>
      <c r="F47" s="17" t="s">
        <v>59</v>
      </c>
      <c r="G47" s="31">
        <v>110000000</v>
      </c>
      <c r="H47" s="31">
        <v>30697345</v>
      </c>
      <c r="I47" s="19">
        <v>40000000</v>
      </c>
      <c r="J47" s="19">
        <v>39302655</v>
      </c>
      <c r="K47" s="19"/>
      <c r="L47" s="18"/>
      <c r="M47" s="18" t="s">
        <v>179</v>
      </c>
      <c r="N47" s="18"/>
      <c r="O47" s="18"/>
      <c r="P47" s="18"/>
    </row>
    <row r="48" spans="1:16" s="16" customFormat="1" ht="69" customHeight="1">
      <c r="A48" s="15">
        <v>1</v>
      </c>
      <c r="B48" s="17" t="s">
        <v>117</v>
      </c>
      <c r="C48" s="17" t="s">
        <v>109</v>
      </c>
      <c r="D48" s="17" t="s">
        <v>55</v>
      </c>
      <c r="E48" s="17" t="s">
        <v>39</v>
      </c>
      <c r="F48" s="17" t="s">
        <v>61</v>
      </c>
      <c r="G48" s="19">
        <v>200000</v>
      </c>
      <c r="H48" s="31"/>
      <c r="I48" s="19">
        <v>200000</v>
      </c>
      <c r="J48" s="19"/>
      <c r="K48" s="19"/>
      <c r="L48" s="18"/>
      <c r="M48" s="18" t="s">
        <v>60</v>
      </c>
      <c r="N48" s="18"/>
      <c r="O48" s="18"/>
      <c r="P48" s="18"/>
    </row>
    <row r="49" spans="1:16" s="16" customFormat="1" ht="69" customHeight="1">
      <c r="A49" s="15">
        <v>2</v>
      </c>
      <c r="B49" s="17" t="s">
        <v>119</v>
      </c>
      <c r="C49" s="17" t="s">
        <v>109</v>
      </c>
      <c r="D49" s="17" t="s">
        <v>55</v>
      </c>
      <c r="E49" s="17" t="s">
        <v>40</v>
      </c>
      <c r="F49" s="17" t="s">
        <v>61</v>
      </c>
      <c r="G49" s="19">
        <v>565600</v>
      </c>
      <c r="H49" s="31"/>
      <c r="I49" s="19">
        <v>565600</v>
      </c>
      <c r="J49" s="19"/>
      <c r="K49" s="19"/>
      <c r="L49" s="18"/>
      <c r="M49" s="18" t="s">
        <v>84</v>
      </c>
      <c r="N49" s="18"/>
      <c r="O49" s="18"/>
      <c r="P49" s="18"/>
    </row>
    <row r="50" spans="1:16" s="16" customFormat="1" ht="69" customHeight="1">
      <c r="A50" s="15">
        <v>3</v>
      </c>
      <c r="B50" s="17" t="s">
        <v>120</v>
      </c>
      <c r="C50" s="17" t="s">
        <v>109</v>
      </c>
      <c r="D50" s="17" t="s">
        <v>55</v>
      </c>
      <c r="E50" s="17" t="s">
        <v>102</v>
      </c>
      <c r="F50" s="17" t="s">
        <v>61</v>
      </c>
      <c r="G50" s="19">
        <v>420482</v>
      </c>
      <c r="H50" s="31"/>
      <c r="I50" s="19">
        <v>420482</v>
      </c>
      <c r="J50" s="19"/>
      <c r="K50" s="19"/>
      <c r="L50" s="18"/>
      <c r="M50" s="18" t="s">
        <v>85</v>
      </c>
      <c r="N50" s="18"/>
      <c r="O50" s="18"/>
      <c r="P50" s="18"/>
    </row>
    <row r="51" spans="1:16" s="16" customFormat="1" ht="81" customHeight="1">
      <c r="A51" s="15">
        <v>4</v>
      </c>
      <c r="B51" s="17" t="s">
        <v>121</v>
      </c>
      <c r="C51" s="17" t="s">
        <v>109</v>
      </c>
      <c r="D51" s="17" t="s">
        <v>55</v>
      </c>
      <c r="E51" s="17" t="s">
        <v>114</v>
      </c>
      <c r="F51" s="17" t="s">
        <v>61</v>
      </c>
      <c r="G51" s="19">
        <v>4668416.84</v>
      </c>
      <c r="H51" s="31"/>
      <c r="I51" s="19">
        <v>4668416.84</v>
      </c>
      <c r="J51" s="19"/>
      <c r="K51" s="19"/>
      <c r="L51" s="18"/>
      <c r="M51" s="18" t="s">
        <v>86</v>
      </c>
      <c r="N51" s="18"/>
      <c r="O51" s="18"/>
      <c r="P51" s="18"/>
    </row>
    <row r="52" spans="1:16" s="16" customFormat="1" ht="69" customHeight="1">
      <c r="A52" s="15">
        <v>5</v>
      </c>
      <c r="B52" s="17" t="s">
        <v>122</v>
      </c>
      <c r="C52" s="17" t="s">
        <v>109</v>
      </c>
      <c r="D52" s="17" t="s">
        <v>55</v>
      </c>
      <c r="E52" s="17" t="s">
        <v>36</v>
      </c>
      <c r="F52" s="17" t="s">
        <v>61</v>
      </c>
      <c r="G52" s="19">
        <v>212000</v>
      </c>
      <c r="H52" s="31"/>
      <c r="I52" s="19">
        <v>212000</v>
      </c>
      <c r="J52" s="19"/>
      <c r="K52" s="19"/>
      <c r="L52" s="18"/>
      <c r="M52" s="18" t="s">
        <v>86</v>
      </c>
      <c r="N52" s="18"/>
      <c r="O52" s="18"/>
      <c r="P52" s="18"/>
    </row>
    <row r="53" spans="1:16" s="16" customFormat="1" ht="69" customHeight="1">
      <c r="A53" s="15">
        <v>6</v>
      </c>
      <c r="B53" s="17" t="s">
        <v>123</v>
      </c>
      <c r="C53" s="17"/>
      <c r="D53" s="17"/>
      <c r="E53" s="17" t="s">
        <v>80</v>
      </c>
      <c r="F53" s="17" t="s">
        <v>61</v>
      </c>
      <c r="G53" s="19">
        <v>162900</v>
      </c>
      <c r="H53" s="31"/>
      <c r="I53" s="19">
        <v>162900</v>
      </c>
      <c r="J53" s="19"/>
      <c r="K53" s="19"/>
      <c r="L53" s="18"/>
      <c r="M53" s="18" t="s">
        <v>106</v>
      </c>
      <c r="N53" s="18"/>
      <c r="O53" s="18"/>
      <c r="P53" s="18"/>
    </row>
    <row r="54" spans="1:16" s="16" customFormat="1" ht="84" customHeight="1">
      <c r="A54" s="15">
        <v>7</v>
      </c>
      <c r="B54" s="17" t="s">
        <v>124</v>
      </c>
      <c r="C54" s="17"/>
      <c r="D54" s="17"/>
      <c r="E54" s="17" t="s">
        <v>81</v>
      </c>
      <c r="F54" s="17" t="s">
        <v>61</v>
      </c>
      <c r="G54" s="19">
        <v>11160154.06</v>
      </c>
      <c r="H54" s="31"/>
      <c r="I54" s="19">
        <v>11160154.06</v>
      </c>
      <c r="J54" s="19"/>
      <c r="K54" s="19"/>
      <c r="L54" s="18"/>
      <c r="M54" s="18" t="s">
        <v>105</v>
      </c>
      <c r="N54" s="18"/>
      <c r="O54" s="18"/>
      <c r="P54" s="18" t="s">
        <v>189</v>
      </c>
    </row>
    <row r="55" spans="1:16" s="16" customFormat="1" ht="69" customHeight="1">
      <c r="A55" s="15">
        <v>8</v>
      </c>
      <c r="B55" s="17" t="s">
        <v>162</v>
      </c>
      <c r="C55" s="17" t="s">
        <v>109</v>
      </c>
      <c r="D55" s="17" t="s">
        <v>55</v>
      </c>
      <c r="E55" s="17" t="s">
        <v>132</v>
      </c>
      <c r="F55" s="17" t="s">
        <v>61</v>
      </c>
      <c r="G55" s="31">
        <v>50000</v>
      </c>
      <c r="H55" s="31"/>
      <c r="I55" s="19">
        <v>50000</v>
      </c>
      <c r="J55" s="19"/>
      <c r="K55" s="19"/>
      <c r="L55" s="18"/>
      <c r="M55" s="18" t="s">
        <v>84</v>
      </c>
      <c r="N55" s="18"/>
      <c r="O55" s="18"/>
      <c r="P55" s="18"/>
    </row>
    <row r="56" spans="1:16" s="16" customFormat="1" ht="69" customHeight="1">
      <c r="A56" s="15">
        <v>9</v>
      </c>
      <c r="B56" s="17" t="s">
        <v>177</v>
      </c>
      <c r="C56" s="17" t="s">
        <v>109</v>
      </c>
      <c r="D56" s="17" t="s">
        <v>55</v>
      </c>
      <c r="E56" s="17" t="s">
        <v>133</v>
      </c>
      <c r="F56" s="17" t="s">
        <v>61</v>
      </c>
      <c r="G56" s="31">
        <v>294400</v>
      </c>
      <c r="H56" s="31"/>
      <c r="I56" s="19">
        <v>294400</v>
      </c>
      <c r="J56" s="19"/>
      <c r="K56" s="19"/>
      <c r="L56" s="18"/>
      <c r="M56" s="18" t="s">
        <v>60</v>
      </c>
      <c r="N56" s="18"/>
      <c r="O56" s="18"/>
      <c r="P56" s="18"/>
    </row>
    <row r="57" spans="1:16" s="16" customFormat="1" ht="69" customHeight="1">
      <c r="A57" s="15">
        <v>10</v>
      </c>
      <c r="B57" s="17" t="s">
        <v>163</v>
      </c>
      <c r="C57" s="17"/>
      <c r="D57" s="17"/>
      <c r="E57" s="17" t="s">
        <v>136</v>
      </c>
      <c r="F57" s="17" t="s">
        <v>61</v>
      </c>
      <c r="G57" s="31">
        <v>4536400</v>
      </c>
      <c r="H57" s="31"/>
      <c r="I57" s="19">
        <v>4536400</v>
      </c>
      <c r="J57" s="19"/>
      <c r="K57" s="19"/>
      <c r="L57" s="18"/>
      <c r="M57" s="18" t="s">
        <v>105</v>
      </c>
      <c r="N57" s="18"/>
      <c r="O57" s="18"/>
      <c r="P57" s="18"/>
    </row>
    <row r="58" spans="1:16" s="16" customFormat="1" ht="73.5" customHeight="1">
      <c r="A58" s="15">
        <v>11</v>
      </c>
      <c r="B58" s="17" t="s">
        <v>171</v>
      </c>
      <c r="C58" s="17" t="s">
        <v>109</v>
      </c>
      <c r="D58" s="17" t="s">
        <v>55</v>
      </c>
      <c r="E58" s="17" t="s">
        <v>134</v>
      </c>
      <c r="F58" s="17" t="s">
        <v>61</v>
      </c>
      <c r="G58" s="31">
        <v>300000</v>
      </c>
      <c r="H58" s="31"/>
      <c r="I58" s="19">
        <v>300000</v>
      </c>
      <c r="J58" s="19"/>
      <c r="K58" s="19"/>
      <c r="L58" s="18"/>
      <c r="M58" s="18" t="s">
        <v>167</v>
      </c>
      <c r="N58" s="18"/>
      <c r="O58" s="18"/>
      <c r="P58" s="18"/>
    </row>
    <row r="59" spans="1:16" s="16" customFormat="1" ht="69" customHeight="1">
      <c r="A59" s="15">
        <v>1</v>
      </c>
      <c r="B59" s="17" t="s">
        <v>125</v>
      </c>
      <c r="C59" s="17" t="s">
        <v>109</v>
      </c>
      <c r="D59" s="17" t="s">
        <v>55</v>
      </c>
      <c r="E59" s="17" t="s">
        <v>39</v>
      </c>
      <c r="F59" s="17" t="s">
        <v>87</v>
      </c>
      <c r="G59" s="19">
        <v>200000</v>
      </c>
      <c r="H59" s="31"/>
      <c r="I59" s="19"/>
      <c r="J59" s="19">
        <v>200000</v>
      </c>
      <c r="K59" s="19"/>
      <c r="L59" s="18"/>
      <c r="M59" s="18" t="s">
        <v>88</v>
      </c>
      <c r="N59" s="18"/>
      <c r="O59" s="18"/>
      <c r="P59" s="18"/>
    </row>
    <row r="60" spans="1:16" s="16" customFormat="1" ht="69" customHeight="1">
      <c r="A60" s="15">
        <v>2</v>
      </c>
      <c r="B60" s="17" t="s">
        <v>126</v>
      </c>
      <c r="C60" s="17" t="s">
        <v>109</v>
      </c>
      <c r="D60" s="17" t="s">
        <v>55</v>
      </c>
      <c r="E60" s="17" t="s">
        <v>40</v>
      </c>
      <c r="F60" s="17" t="s">
        <v>87</v>
      </c>
      <c r="G60" s="19">
        <v>565600</v>
      </c>
      <c r="H60" s="31"/>
      <c r="I60" s="19"/>
      <c r="J60" s="19">
        <v>565600</v>
      </c>
      <c r="K60" s="19"/>
      <c r="L60" s="18"/>
      <c r="M60" s="18" t="s">
        <v>89</v>
      </c>
      <c r="N60" s="18"/>
      <c r="O60" s="18"/>
      <c r="P60" s="18"/>
    </row>
    <row r="61" spans="1:16" s="16" customFormat="1" ht="69" customHeight="1">
      <c r="A61" s="15">
        <v>3</v>
      </c>
      <c r="B61" s="17" t="s">
        <v>127</v>
      </c>
      <c r="C61" s="17" t="s">
        <v>109</v>
      </c>
      <c r="D61" s="17" t="s">
        <v>55</v>
      </c>
      <c r="E61" s="17" t="s">
        <v>102</v>
      </c>
      <c r="F61" s="17" t="s">
        <v>87</v>
      </c>
      <c r="G61" s="19">
        <v>420482</v>
      </c>
      <c r="H61" s="31"/>
      <c r="I61" s="19"/>
      <c r="J61" s="19">
        <v>420482</v>
      </c>
      <c r="K61" s="19"/>
      <c r="L61" s="18"/>
      <c r="M61" s="18" t="s">
        <v>90</v>
      </c>
      <c r="N61" s="18"/>
      <c r="O61" s="18"/>
      <c r="P61" s="18"/>
    </row>
    <row r="62" spans="1:16" s="16" customFormat="1" ht="79.5" customHeight="1">
      <c r="A62" s="15">
        <v>4</v>
      </c>
      <c r="B62" s="17" t="s">
        <v>128</v>
      </c>
      <c r="C62" s="17" t="s">
        <v>109</v>
      </c>
      <c r="D62" s="17" t="s">
        <v>55</v>
      </c>
      <c r="E62" s="17" t="s">
        <v>114</v>
      </c>
      <c r="F62" s="17" t="s">
        <v>87</v>
      </c>
      <c r="G62" s="19">
        <v>4668416.84</v>
      </c>
      <c r="H62" s="31"/>
      <c r="I62" s="19"/>
      <c r="J62" s="19">
        <v>4668416.84</v>
      </c>
      <c r="K62" s="19"/>
      <c r="L62" s="18"/>
      <c r="M62" s="18" t="s">
        <v>91</v>
      </c>
      <c r="N62" s="18"/>
      <c r="O62" s="18"/>
      <c r="P62" s="18"/>
    </row>
    <row r="63" spans="1:16" ht="71.25" customHeight="1">
      <c r="A63" s="15">
        <v>5</v>
      </c>
      <c r="B63" s="17" t="s">
        <v>129</v>
      </c>
      <c r="C63" s="17" t="s">
        <v>109</v>
      </c>
      <c r="D63" s="17" t="s">
        <v>55</v>
      </c>
      <c r="E63" s="17" t="s">
        <v>36</v>
      </c>
      <c r="F63" s="17" t="s">
        <v>87</v>
      </c>
      <c r="G63" s="19">
        <v>212000</v>
      </c>
      <c r="H63" s="31"/>
      <c r="I63" s="19"/>
      <c r="J63" s="19">
        <v>212000</v>
      </c>
      <c r="K63" s="19"/>
      <c r="L63" s="18"/>
      <c r="M63" s="18" t="s">
        <v>91</v>
      </c>
      <c r="N63" s="18"/>
      <c r="O63" s="18"/>
      <c r="P63" s="18"/>
    </row>
    <row r="64" spans="1:16" ht="45.75" customHeight="1">
      <c r="A64" s="15">
        <v>6</v>
      </c>
      <c r="B64" s="17" t="s">
        <v>130</v>
      </c>
      <c r="C64" s="17"/>
      <c r="D64" s="17"/>
      <c r="E64" s="17" t="s">
        <v>80</v>
      </c>
      <c r="F64" s="17" t="s">
        <v>87</v>
      </c>
      <c r="G64" s="19">
        <v>162900</v>
      </c>
      <c r="H64" s="31"/>
      <c r="I64" s="19"/>
      <c r="J64" s="19">
        <v>162900</v>
      </c>
      <c r="K64" s="19"/>
      <c r="L64" s="18"/>
      <c r="M64" s="18" t="s">
        <v>104</v>
      </c>
      <c r="N64" s="18"/>
      <c r="O64" s="18"/>
      <c r="P64" s="18"/>
    </row>
    <row r="65" spans="1:16" ht="79.5" customHeight="1">
      <c r="A65" s="15">
        <v>7</v>
      </c>
      <c r="B65" s="17" t="s">
        <v>131</v>
      </c>
      <c r="C65" s="17"/>
      <c r="D65" s="17"/>
      <c r="E65" s="17" t="s">
        <v>81</v>
      </c>
      <c r="F65" s="17" t="s">
        <v>87</v>
      </c>
      <c r="G65" s="19">
        <v>11569154.06</v>
      </c>
      <c r="H65" s="31"/>
      <c r="I65" s="19"/>
      <c r="J65" s="19">
        <v>11569154.06</v>
      </c>
      <c r="K65" s="19"/>
      <c r="L65" s="18"/>
      <c r="M65" s="18" t="s">
        <v>105</v>
      </c>
      <c r="N65" s="18"/>
      <c r="O65" s="18"/>
      <c r="P65" s="18" t="s">
        <v>189</v>
      </c>
    </row>
    <row r="66" spans="1:16" s="16" customFormat="1" ht="69" customHeight="1">
      <c r="A66" s="15">
        <v>8</v>
      </c>
      <c r="B66" s="17" t="s">
        <v>164</v>
      </c>
      <c r="C66" s="17" t="s">
        <v>109</v>
      </c>
      <c r="D66" s="17" t="s">
        <v>55</v>
      </c>
      <c r="E66" s="17" t="s">
        <v>132</v>
      </c>
      <c r="F66" s="17" t="s">
        <v>87</v>
      </c>
      <c r="G66" s="31">
        <v>50000</v>
      </c>
      <c r="H66" s="31"/>
      <c r="I66" s="19"/>
      <c r="J66" s="19">
        <v>50000</v>
      </c>
      <c r="K66" s="19"/>
      <c r="L66" s="18"/>
      <c r="M66" s="18" t="s">
        <v>89</v>
      </c>
      <c r="N66" s="18"/>
      <c r="O66" s="18"/>
      <c r="P66" s="18"/>
    </row>
    <row r="67" spans="1:16" s="16" customFormat="1" ht="69" customHeight="1">
      <c r="A67" s="15">
        <v>9</v>
      </c>
      <c r="B67" s="17" t="s">
        <v>178</v>
      </c>
      <c r="C67" s="17" t="s">
        <v>109</v>
      </c>
      <c r="D67" s="17" t="s">
        <v>55</v>
      </c>
      <c r="E67" s="17" t="s">
        <v>133</v>
      </c>
      <c r="F67" s="17" t="s">
        <v>87</v>
      </c>
      <c r="G67" s="31">
        <v>294400</v>
      </c>
      <c r="H67" s="31"/>
      <c r="I67" s="19"/>
      <c r="J67" s="19">
        <v>294400</v>
      </c>
      <c r="K67" s="19"/>
      <c r="L67" s="18"/>
      <c r="M67" s="18" t="s">
        <v>88</v>
      </c>
      <c r="N67" s="18"/>
      <c r="O67" s="18"/>
      <c r="P67" s="18"/>
    </row>
    <row r="68" spans="1:16" ht="45" customHeight="1">
      <c r="A68" s="15">
        <v>10</v>
      </c>
      <c r="B68" s="17" t="s">
        <v>165</v>
      </c>
      <c r="C68" s="17"/>
      <c r="D68" s="17"/>
      <c r="E68" s="17" t="s">
        <v>136</v>
      </c>
      <c r="F68" s="17" t="s">
        <v>87</v>
      </c>
      <c r="G68" s="31">
        <v>4536400</v>
      </c>
      <c r="H68" s="31"/>
      <c r="I68" s="19"/>
      <c r="J68" s="19">
        <v>4536400</v>
      </c>
      <c r="K68" s="19"/>
      <c r="L68" s="18"/>
      <c r="M68" s="18" t="s">
        <v>105</v>
      </c>
      <c r="N68" s="18"/>
      <c r="O68" s="18"/>
      <c r="P68" s="18"/>
    </row>
    <row r="69" spans="1:16" s="16" customFormat="1" ht="73.5" customHeight="1">
      <c r="A69" s="15">
        <v>11</v>
      </c>
      <c r="B69" s="17" t="s">
        <v>170</v>
      </c>
      <c r="C69" s="17" t="s">
        <v>109</v>
      </c>
      <c r="D69" s="17" t="s">
        <v>55</v>
      </c>
      <c r="E69" s="17" t="s">
        <v>134</v>
      </c>
      <c r="F69" s="17" t="s">
        <v>87</v>
      </c>
      <c r="G69" s="31">
        <v>300000</v>
      </c>
      <c r="H69" s="31"/>
      <c r="I69" s="19"/>
      <c r="J69" s="19">
        <v>300000</v>
      </c>
      <c r="K69" s="19"/>
      <c r="L69" s="18"/>
      <c r="M69" s="18" t="s">
        <v>168</v>
      </c>
      <c r="N69" s="18"/>
      <c r="O69" s="18"/>
      <c r="P69" s="18"/>
    </row>
    <row r="70" spans="1:16" ht="21" customHeight="1">
      <c r="A70" s="84" t="s">
        <v>92</v>
      </c>
      <c r="B70" s="85"/>
      <c r="C70" s="85"/>
      <c r="D70" s="85"/>
      <c r="E70" s="85"/>
      <c r="F70" s="86"/>
      <c r="G70" s="41">
        <f>G37+G38+G39+G55+G56+G57+G58+G66+G67+G68+G69</f>
        <v>15475854.36</v>
      </c>
      <c r="H70" s="42">
        <f>H37+H38+H39</f>
        <v>5114254.359999999</v>
      </c>
      <c r="I70" s="42">
        <f>I55+I56+I57+I58</f>
        <v>5180800</v>
      </c>
      <c r="J70" s="42">
        <f>J66+J67+J68+J69</f>
        <v>5180800</v>
      </c>
      <c r="K70" s="35"/>
      <c r="L70" s="36"/>
      <c r="M70" s="36"/>
      <c r="N70" s="36"/>
      <c r="O70" s="36"/>
      <c r="P70" s="36"/>
    </row>
    <row r="71" spans="1:16" ht="19.5" customHeight="1">
      <c r="A71" s="84" t="s">
        <v>93</v>
      </c>
      <c r="B71" s="85"/>
      <c r="C71" s="85"/>
      <c r="D71" s="85"/>
      <c r="E71" s="85"/>
      <c r="F71" s="86"/>
      <c r="G71" s="41">
        <f>G30+G31+G32+G33+G34+G36+G35+G48+G49+G50+G51+G52+G54+G53+G59+G60+G61+G62+G63+G65+G64+G40+G41+G42+G43+G44+G45+G46+G47</f>
        <v>1376391131.29</v>
      </c>
      <c r="H71" s="34">
        <f>H30+H31+H32+H33+H34+H36+H35+H40+H41+H42+H43+H44+H45+H46+H47</f>
        <v>429896080.17</v>
      </c>
      <c r="I71" s="40">
        <f>I48+I49+I50+I51+I52+I54+I53+I40+I41+I42+I43+I45+I46+I47</f>
        <v>452068198.06</v>
      </c>
      <c r="J71" s="40">
        <f>J59+J60+J61+J62+J63+J65+J64+J40+J41+J42+J43+J45+J46+J47</f>
        <v>494426853.06</v>
      </c>
      <c r="K71" s="35"/>
      <c r="L71" s="36" t="s">
        <v>94</v>
      </c>
      <c r="M71" s="36"/>
      <c r="N71" s="36"/>
      <c r="O71" s="36"/>
      <c r="P71" s="36"/>
    </row>
    <row r="72" spans="1:16" ht="19.5" customHeight="1">
      <c r="A72" s="97" t="s">
        <v>95</v>
      </c>
      <c r="B72" s="98"/>
      <c r="C72" s="98"/>
      <c r="D72" s="98"/>
      <c r="E72" s="98"/>
      <c r="F72" s="99"/>
      <c r="G72" s="41">
        <f>G70+G71</f>
        <v>1391866985.6499999</v>
      </c>
      <c r="H72" s="34"/>
      <c r="I72" s="35"/>
      <c r="J72" s="35"/>
      <c r="K72" s="35"/>
      <c r="L72" s="36" t="s">
        <v>94</v>
      </c>
      <c r="M72" s="36"/>
      <c r="N72" s="36"/>
      <c r="O72" s="36"/>
      <c r="P72" s="36"/>
    </row>
    <row r="73" spans="12:16" ht="19.5" customHeight="1">
      <c r="L73" s="36" t="s">
        <v>94</v>
      </c>
      <c r="M73" s="36"/>
      <c r="N73" s="36"/>
      <c r="O73" s="36"/>
      <c r="P73" s="36"/>
    </row>
    <row r="74" spans="11:16" ht="21" customHeight="1">
      <c r="K74" s="21"/>
      <c r="L74" s="22"/>
      <c r="M74" s="22"/>
      <c r="N74" s="36"/>
      <c r="O74" s="36"/>
      <c r="P74" s="36"/>
    </row>
    <row r="75" spans="12:16" ht="20.25" customHeight="1">
      <c r="L75" s="37"/>
      <c r="M75" s="37"/>
      <c r="N75" s="36" t="s">
        <v>94</v>
      </c>
      <c r="O75" s="36" t="s">
        <v>94</v>
      </c>
      <c r="P75" s="36" t="s">
        <v>94</v>
      </c>
    </row>
    <row r="76" spans="14:16" ht="20.25" customHeight="1">
      <c r="N76" s="36" t="s">
        <v>94</v>
      </c>
      <c r="O76" s="36" t="s">
        <v>94</v>
      </c>
      <c r="P76" s="36" t="s">
        <v>94</v>
      </c>
    </row>
    <row r="77" spans="12:16" ht="20.25" customHeight="1">
      <c r="L77" t="s">
        <v>96</v>
      </c>
      <c r="N77" s="36" t="s">
        <v>94</v>
      </c>
      <c r="O77" s="36" t="s">
        <v>94</v>
      </c>
      <c r="P77" s="36" t="s">
        <v>94</v>
      </c>
    </row>
    <row r="78" spans="2:7" ht="19.5" customHeight="1">
      <c r="B78" s="30" t="s">
        <v>70</v>
      </c>
      <c r="C78" s="30"/>
      <c r="D78" s="30"/>
      <c r="E78" s="30"/>
      <c r="F78" s="30"/>
      <c r="G78" s="30"/>
    </row>
    <row r="79" spans="2:11" ht="15.75">
      <c r="B79" s="100" t="s">
        <v>73</v>
      </c>
      <c r="C79" s="100"/>
      <c r="D79" s="100"/>
      <c r="E79" s="100"/>
      <c r="F79" s="100"/>
      <c r="G79" s="100"/>
      <c r="K79" t="s">
        <v>72</v>
      </c>
    </row>
    <row r="80" spans="2:7" ht="15.75">
      <c r="B80" s="30"/>
      <c r="C80" s="30"/>
      <c r="D80" s="30"/>
      <c r="E80" s="30"/>
      <c r="F80" s="30"/>
      <c r="G80" s="30"/>
    </row>
    <row r="81" spans="2:7" ht="15.75">
      <c r="B81" s="30" t="s">
        <v>71</v>
      </c>
      <c r="C81" s="30"/>
      <c r="D81" s="30"/>
      <c r="E81" s="30"/>
      <c r="F81" s="30"/>
      <c r="G81" s="30"/>
    </row>
  </sheetData>
  <sheetProtection/>
  <mergeCells count="63">
    <mergeCell ref="A72:F72"/>
    <mergeCell ref="B79:G79"/>
    <mergeCell ref="D28:D29"/>
    <mergeCell ref="C28:C29"/>
    <mergeCell ref="C25:C27"/>
    <mergeCell ref="A71:F71"/>
    <mergeCell ref="E24:E27"/>
    <mergeCell ref="B28:B29"/>
    <mergeCell ref="G28:G29"/>
    <mergeCell ref="F28:F29"/>
    <mergeCell ref="A70:F70"/>
    <mergeCell ref="G25:G27"/>
    <mergeCell ref="F24:F27"/>
    <mergeCell ref="A28:A29"/>
    <mergeCell ref="O22:P22"/>
    <mergeCell ref="A24:A27"/>
    <mergeCell ref="B24:B27"/>
    <mergeCell ref="L22:N22"/>
    <mergeCell ref="C24:D24"/>
    <mergeCell ref="E28:E29"/>
    <mergeCell ref="D25:D27"/>
    <mergeCell ref="C19:E19"/>
    <mergeCell ref="G24:K24"/>
    <mergeCell ref="O14:P14"/>
    <mergeCell ref="C10:L10"/>
    <mergeCell ref="A12:K12"/>
    <mergeCell ref="L15:N15"/>
    <mergeCell ref="O12:P13"/>
    <mergeCell ref="O10:P10"/>
    <mergeCell ref="O17:P17"/>
    <mergeCell ref="A13:K13"/>
    <mergeCell ref="A14:K14"/>
    <mergeCell ref="L14:N14"/>
    <mergeCell ref="O15:P15"/>
    <mergeCell ref="A15:K15"/>
    <mergeCell ref="L16:N16"/>
    <mergeCell ref="O16:P16"/>
    <mergeCell ref="A16:K16"/>
    <mergeCell ref="L17:N17"/>
    <mergeCell ref="M24:M28"/>
    <mergeCell ref="K28:K29"/>
    <mergeCell ref="I26:K26"/>
    <mergeCell ref="N24:N28"/>
    <mergeCell ref="O24:O28"/>
    <mergeCell ref="J28:J29"/>
    <mergeCell ref="H25:K25"/>
    <mergeCell ref="H26:H27"/>
    <mergeCell ref="O18:P18"/>
    <mergeCell ref="J8:P8"/>
    <mergeCell ref="J1:O1"/>
    <mergeCell ref="J3:P3"/>
    <mergeCell ref="J4:P4"/>
    <mergeCell ref="J5:P5"/>
    <mergeCell ref="J6:P6"/>
    <mergeCell ref="O21:P21"/>
    <mergeCell ref="L19:N19"/>
    <mergeCell ref="L25:L28"/>
    <mergeCell ref="I28:I29"/>
    <mergeCell ref="H28:H29"/>
    <mergeCell ref="P24:P28"/>
    <mergeCell ref="O19:P19"/>
    <mergeCell ref="L20:N20"/>
    <mergeCell ref="O20:P20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2"/>
  <sheetViews>
    <sheetView tabSelected="1" zoomScale="75" zoomScaleNormal="75" zoomScalePageLayoutView="0" workbookViewId="0" topLeftCell="A1">
      <pane xSplit="6" ySplit="9" topLeftCell="G5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I9" sqref="I9"/>
    </sheetView>
  </sheetViews>
  <sheetFormatPr defaultColWidth="9.00390625" defaultRowHeight="12.75"/>
  <cols>
    <col min="1" max="1" width="4.375" style="0" customWidth="1"/>
    <col min="2" max="2" width="20.625" style="0" customWidth="1"/>
    <col min="3" max="3" width="23.875" style="0" customWidth="1"/>
    <col min="4" max="4" width="21.875" style="0" customWidth="1"/>
    <col min="5" max="5" width="29.875" style="0" customWidth="1"/>
    <col min="6" max="6" width="23.00390625" style="0" customWidth="1"/>
    <col min="7" max="7" width="48.875" style="0" customWidth="1"/>
  </cols>
  <sheetData>
    <row r="1" ht="51">
      <c r="G1" s="33" t="s">
        <v>74</v>
      </c>
    </row>
    <row r="2" spans="2:3" ht="18.75" customHeight="1">
      <c r="B2" s="103"/>
      <c r="C2" s="103"/>
    </row>
    <row r="3" spans="1:7" ht="23.25" customHeight="1">
      <c r="A3" s="104" t="s">
        <v>43</v>
      </c>
      <c r="B3" s="104"/>
      <c r="C3" s="104"/>
      <c r="D3" s="104"/>
      <c r="E3" s="104"/>
      <c r="F3" s="104"/>
      <c r="G3" s="104"/>
    </row>
    <row r="4" spans="1:7" ht="15" customHeight="1">
      <c r="A4" s="106" t="s">
        <v>58</v>
      </c>
      <c r="B4" s="106"/>
      <c r="C4" s="106"/>
      <c r="D4" s="106"/>
      <c r="E4" s="106"/>
      <c r="F4" s="106"/>
      <c r="G4" s="106"/>
    </row>
    <row r="5" spans="1:7" ht="18" customHeight="1">
      <c r="A5" s="106" t="s">
        <v>57</v>
      </c>
      <c r="B5" s="106"/>
      <c r="C5" s="106"/>
      <c r="D5" s="106"/>
      <c r="E5" s="106"/>
      <c r="F5" s="106"/>
      <c r="G5" s="106"/>
    </row>
    <row r="6" spans="1:7" ht="16.5" customHeight="1">
      <c r="A6" s="106" t="s">
        <v>75</v>
      </c>
      <c r="B6" s="106"/>
      <c r="C6" s="106"/>
      <c r="D6" s="106"/>
      <c r="E6" s="106"/>
      <c r="F6" s="106"/>
      <c r="G6" s="106"/>
    </row>
    <row r="7" spans="1:7" ht="22.5" customHeight="1">
      <c r="A7" s="73" t="s">
        <v>22</v>
      </c>
      <c r="B7" s="73"/>
      <c r="C7" s="73"/>
      <c r="D7" s="73"/>
      <c r="E7" s="5"/>
      <c r="F7" s="9" t="s">
        <v>7</v>
      </c>
      <c r="G7" s="32">
        <v>43433</v>
      </c>
    </row>
    <row r="8" spans="1:7" ht="32.25" customHeight="1">
      <c r="A8" s="73" t="s">
        <v>192</v>
      </c>
      <c r="B8" s="73"/>
      <c r="C8" s="73"/>
      <c r="D8" s="73"/>
      <c r="E8" s="5"/>
      <c r="F8" s="5"/>
      <c r="G8" s="8"/>
    </row>
    <row r="9" spans="1:7" ht="160.5" customHeight="1">
      <c r="A9" s="25" t="s">
        <v>0</v>
      </c>
      <c r="B9" s="25" t="s">
        <v>23</v>
      </c>
      <c r="C9" s="25" t="s">
        <v>25</v>
      </c>
      <c r="D9" s="25" t="s">
        <v>24</v>
      </c>
      <c r="E9" s="25" t="s">
        <v>26</v>
      </c>
      <c r="F9" s="25" t="s">
        <v>27</v>
      </c>
      <c r="G9" s="25" t="s">
        <v>28</v>
      </c>
    </row>
    <row r="10" spans="1:7" s="20" customFormat="1" ht="13.5" customHeigh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</row>
    <row r="11" spans="1:7" s="20" customFormat="1" ht="210" customHeight="1">
      <c r="A11" s="23" t="s">
        <v>47</v>
      </c>
      <c r="B11" s="23" t="s">
        <v>112</v>
      </c>
      <c r="C11" s="23" t="s">
        <v>39</v>
      </c>
      <c r="D11" s="23" t="s">
        <v>110</v>
      </c>
      <c r="E11" s="23" t="s">
        <v>109</v>
      </c>
      <c r="F11" s="23" t="s">
        <v>31</v>
      </c>
      <c r="G11" s="23" t="s">
        <v>56</v>
      </c>
    </row>
    <row r="12" spans="1:7" s="20" customFormat="1" ht="214.5" customHeight="1">
      <c r="A12" s="23" t="s">
        <v>48</v>
      </c>
      <c r="B12" s="23" t="s">
        <v>111</v>
      </c>
      <c r="C12" s="23" t="s">
        <v>40</v>
      </c>
      <c r="D12" s="23" t="s">
        <v>110</v>
      </c>
      <c r="E12" s="23" t="s">
        <v>109</v>
      </c>
      <c r="F12" s="23" t="s">
        <v>31</v>
      </c>
      <c r="G12" s="23" t="s">
        <v>56</v>
      </c>
    </row>
    <row r="13" spans="1:7" s="20" customFormat="1" ht="161.25" customHeight="1">
      <c r="A13" s="23" t="s">
        <v>49</v>
      </c>
      <c r="B13" s="23" t="s">
        <v>103</v>
      </c>
      <c r="C13" s="23" t="s">
        <v>102</v>
      </c>
      <c r="D13" s="23" t="s">
        <v>110</v>
      </c>
      <c r="E13" s="23" t="s">
        <v>109</v>
      </c>
      <c r="F13" s="23" t="s">
        <v>29</v>
      </c>
      <c r="G13" s="23" t="s">
        <v>108</v>
      </c>
    </row>
    <row r="14" spans="1:7" s="20" customFormat="1" ht="123.75" customHeight="1">
      <c r="A14" s="23" t="s">
        <v>51</v>
      </c>
      <c r="B14" s="23" t="s">
        <v>113</v>
      </c>
      <c r="C14" s="23" t="s">
        <v>114</v>
      </c>
      <c r="D14" s="23" t="s">
        <v>110</v>
      </c>
      <c r="E14" s="23" t="s">
        <v>109</v>
      </c>
      <c r="F14" s="23" t="s">
        <v>44</v>
      </c>
      <c r="G14" s="23" t="s">
        <v>32</v>
      </c>
    </row>
    <row r="15" spans="1:7" s="20" customFormat="1" ht="150" customHeight="1">
      <c r="A15" s="23" t="s">
        <v>52</v>
      </c>
      <c r="B15" s="23" t="s">
        <v>115</v>
      </c>
      <c r="C15" s="23" t="s">
        <v>36</v>
      </c>
      <c r="D15" s="23" t="s">
        <v>110</v>
      </c>
      <c r="E15" s="23" t="s">
        <v>109</v>
      </c>
      <c r="F15" s="23" t="s">
        <v>30</v>
      </c>
      <c r="G15" s="23" t="s">
        <v>32</v>
      </c>
    </row>
    <row r="16" spans="1:7" s="20" customFormat="1" ht="312.75" customHeight="1">
      <c r="A16" s="23" t="s">
        <v>176</v>
      </c>
      <c r="B16" s="23" t="s">
        <v>116</v>
      </c>
      <c r="C16" s="23" t="s">
        <v>82</v>
      </c>
      <c r="D16" s="23" t="s">
        <v>110</v>
      </c>
      <c r="E16" s="23" t="s">
        <v>109</v>
      </c>
      <c r="F16" s="23" t="s">
        <v>31</v>
      </c>
      <c r="G16" s="23" t="s">
        <v>62</v>
      </c>
    </row>
    <row r="17" spans="1:7" s="20" customFormat="1" ht="312.75" customHeight="1">
      <c r="A17" s="23" t="s">
        <v>53</v>
      </c>
      <c r="B17" s="23" t="s">
        <v>118</v>
      </c>
      <c r="C17" s="23" t="s">
        <v>83</v>
      </c>
      <c r="D17" s="23" t="s">
        <v>110</v>
      </c>
      <c r="E17" s="23" t="s">
        <v>109</v>
      </c>
      <c r="F17" s="23" t="s">
        <v>31</v>
      </c>
      <c r="G17" s="23" t="s">
        <v>50</v>
      </c>
    </row>
    <row r="18" spans="1:7" s="20" customFormat="1" ht="213" customHeight="1">
      <c r="A18" s="23" t="s">
        <v>54</v>
      </c>
      <c r="B18" s="23" t="s">
        <v>158</v>
      </c>
      <c r="C18" s="23" t="s">
        <v>133</v>
      </c>
      <c r="D18" s="23" t="s">
        <v>110</v>
      </c>
      <c r="E18" s="23" t="s">
        <v>109</v>
      </c>
      <c r="F18" s="23" t="s">
        <v>31</v>
      </c>
      <c r="G18" s="23" t="s">
        <v>137</v>
      </c>
    </row>
    <row r="19" spans="1:7" s="20" customFormat="1" ht="120.75" customHeight="1">
      <c r="A19" s="23" t="s">
        <v>138</v>
      </c>
      <c r="B19" s="23" t="s">
        <v>160</v>
      </c>
      <c r="C19" s="23" t="s">
        <v>134</v>
      </c>
      <c r="D19" s="23" t="s">
        <v>110</v>
      </c>
      <c r="E19" s="23" t="s">
        <v>109</v>
      </c>
      <c r="F19" s="23" t="s">
        <v>31</v>
      </c>
      <c r="G19" s="23" t="s">
        <v>139</v>
      </c>
    </row>
    <row r="20" spans="1:7" s="20" customFormat="1" ht="312.75" customHeight="1">
      <c r="A20" s="23" t="s">
        <v>140</v>
      </c>
      <c r="B20" s="23" t="s">
        <v>159</v>
      </c>
      <c r="C20" s="23" t="s">
        <v>141</v>
      </c>
      <c r="D20" s="23" t="s">
        <v>110</v>
      </c>
      <c r="E20" s="23" t="s">
        <v>109</v>
      </c>
      <c r="F20" s="23" t="s">
        <v>31</v>
      </c>
      <c r="G20" s="23" t="s">
        <v>50</v>
      </c>
    </row>
    <row r="21" spans="1:7" s="20" customFormat="1" ht="254.25" customHeight="1">
      <c r="A21" s="23" t="s">
        <v>142</v>
      </c>
      <c r="B21" s="23" t="s">
        <v>145</v>
      </c>
      <c r="C21" s="23" t="s">
        <v>154</v>
      </c>
      <c r="D21" s="23" t="s">
        <v>110</v>
      </c>
      <c r="E21" s="23" t="s">
        <v>155</v>
      </c>
      <c r="F21" s="23" t="s">
        <v>150</v>
      </c>
      <c r="G21" s="23" t="s">
        <v>156</v>
      </c>
    </row>
    <row r="22" spans="1:7" s="20" customFormat="1" ht="255" customHeight="1">
      <c r="A22" s="23" t="s">
        <v>143</v>
      </c>
      <c r="B22" s="23" t="s">
        <v>146</v>
      </c>
      <c r="C22" s="23" t="s">
        <v>153</v>
      </c>
      <c r="D22" s="23" t="s">
        <v>110</v>
      </c>
      <c r="E22" s="23" t="s">
        <v>155</v>
      </c>
      <c r="F22" s="23" t="s">
        <v>150</v>
      </c>
      <c r="G22" s="23" t="s">
        <v>156</v>
      </c>
    </row>
    <row r="23" spans="1:7" s="20" customFormat="1" ht="254.25" customHeight="1">
      <c r="A23" s="23" t="s">
        <v>144</v>
      </c>
      <c r="B23" s="23" t="s">
        <v>161</v>
      </c>
      <c r="C23" s="23" t="s">
        <v>151</v>
      </c>
      <c r="D23" s="23" t="s">
        <v>110</v>
      </c>
      <c r="E23" s="23" t="s">
        <v>147</v>
      </c>
      <c r="F23" s="23" t="s">
        <v>150</v>
      </c>
      <c r="G23" s="23" t="s">
        <v>156</v>
      </c>
    </row>
    <row r="24" spans="1:7" s="20" customFormat="1" ht="129.75" customHeight="1">
      <c r="A24" s="23" t="s">
        <v>149</v>
      </c>
      <c r="B24" s="23" t="s">
        <v>173</v>
      </c>
      <c r="C24" s="23" t="s">
        <v>172</v>
      </c>
      <c r="D24" s="23" t="s">
        <v>110</v>
      </c>
      <c r="E24" s="23" t="s">
        <v>109</v>
      </c>
      <c r="F24" s="23" t="s">
        <v>44</v>
      </c>
      <c r="G24" s="23" t="s">
        <v>32</v>
      </c>
    </row>
    <row r="25" spans="1:7" s="20" customFormat="1" ht="210" customHeight="1">
      <c r="A25" s="23" t="s">
        <v>166</v>
      </c>
      <c r="B25" s="23" t="s">
        <v>174</v>
      </c>
      <c r="C25" s="23" t="s">
        <v>175</v>
      </c>
      <c r="D25" s="23" t="s">
        <v>110</v>
      </c>
      <c r="E25" s="23" t="s">
        <v>109</v>
      </c>
      <c r="F25" s="23" t="s">
        <v>31</v>
      </c>
      <c r="G25" s="23" t="s">
        <v>56</v>
      </c>
    </row>
    <row r="26" spans="1:7" s="20" customFormat="1" ht="252" customHeight="1">
      <c r="A26" s="23" t="s">
        <v>169</v>
      </c>
      <c r="B26" s="23" t="s">
        <v>183</v>
      </c>
      <c r="C26" s="23" t="s">
        <v>180</v>
      </c>
      <c r="D26" s="23" t="s">
        <v>110</v>
      </c>
      <c r="E26" s="23" t="s">
        <v>155</v>
      </c>
      <c r="F26" s="23" t="s">
        <v>150</v>
      </c>
      <c r="G26" s="23" t="s">
        <v>156</v>
      </c>
    </row>
    <row r="27" spans="1:7" s="20" customFormat="1" ht="258.75" customHeight="1">
      <c r="A27" s="23" t="s">
        <v>186</v>
      </c>
      <c r="B27" s="23" t="s">
        <v>184</v>
      </c>
      <c r="C27" s="23" t="s">
        <v>181</v>
      </c>
      <c r="D27" s="23" t="s">
        <v>110</v>
      </c>
      <c r="E27" s="23" t="s">
        <v>155</v>
      </c>
      <c r="F27" s="23" t="s">
        <v>150</v>
      </c>
      <c r="G27" s="23" t="s">
        <v>156</v>
      </c>
    </row>
    <row r="28" spans="1:7" s="20" customFormat="1" ht="254.25" customHeight="1">
      <c r="A28" s="23" t="s">
        <v>187</v>
      </c>
      <c r="B28" s="23" t="s">
        <v>185</v>
      </c>
      <c r="C28" s="23" t="s">
        <v>182</v>
      </c>
      <c r="D28" s="23" t="s">
        <v>110</v>
      </c>
      <c r="E28" s="23" t="s">
        <v>147</v>
      </c>
      <c r="F28" s="23" t="s">
        <v>150</v>
      </c>
      <c r="G28" s="23" t="s">
        <v>156</v>
      </c>
    </row>
    <row r="29" spans="1:7" s="20" customFormat="1" ht="208.5" customHeight="1">
      <c r="A29" s="23" t="s">
        <v>47</v>
      </c>
      <c r="B29" s="23" t="s">
        <v>117</v>
      </c>
      <c r="C29" s="23" t="s">
        <v>39</v>
      </c>
      <c r="D29" s="23" t="s">
        <v>110</v>
      </c>
      <c r="E29" s="23" t="s">
        <v>109</v>
      </c>
      <c r="F29" s="23" t="s">
        <v>31</v>
      </c>
      <c r="G29" s="23" t="s">
        <v>56</v>
      </c>
    </row>
    <row r="30" spans="1:7" s="20" customFormat="1" ht="207.75" customHeight="1">
      <c r="A30" s="23" t="s">
        <v>48</v>
      </c>
      <c r="B30" s="23" t="s">
        <v>119</v>
      </c>
      <c r="C30" s="23" t="s">
        <v>40</v>
      </c>
      <c r="D30" s="23" t="s">
        <v>110</v>
      </c>
      <c r="E30" s="23" t="s">
        <v>109</v>
      </c>
      <c r="F30" s="23" t="s">
        <v>31</v>
      </c>
      <c r="G30" s="23" t="s">
        <v>56</v>
      </c>
    </row>
    <row r="31" spans="1:7" s="20" customFormat="1" ht="162.75" customHeight="1">
      <c r="A31" s="23" t="s">
        <v>49</v>
      </c>
      <c r="B31" s="23" t="s">
        <v>120</v>
      </c>
      <c r="C31" s="23" t="s">
        <v>102</v>
      </c>
      <c r="D31" s="23" t="s">
        <v>110</v>
      </c>
      <c r="E31" s="23" t="s">
        <v>109</v>
      </c>
      <c r="F31" s="23" t="s">
        <v>29</v>
      </c>
      <c r="G31" s="23" t="s">
        <v>108</v>
      </c>
    </row>
    <row r="32" spans="1:7" s="20" customFormat="1" ht="125.25" customHeight="1">
      <c r="A32" s="23" t="s">
        <v>51</v>
      </c>
      <c r="B32" s="23" t="s">
        <v>121</v>
      </c>
      <c r="C32" s="23" t="s">
        <v>114</v>
      </c>
      <c r="D32" s="23" t="s">
        <v>110</v>
      </c>
      <c r="E32" s="23" t="s">
        <v>109</v>
      </c>
      <c r="F32" s="23" t="s">
        <v>44</v>
      </c>
      <c r="G32" s="23" t="s">
        <v>32</v>
      </c>
    </row>
    <row r="33" spans="1:7" s="20" customFormat="1" ht="144" customHeight="1">
      <c r="A33" s="23" t="s">
        <v>52</v>
      </c>
      <c r="B33" s="23" t="s">
        <v>122</v>
      </c>
      <c r="C33" s="23" t="s">
        <v>36</v>
      </c>
      <c r="D33" s="23" t="s">
        <v>110</v>
      </c>
      <c r="E33" s="23" t="s">
        <v>109</v>
      </c>
      <c r="F33" s="23" t="s">
        <v>30</v>
      </c>
      <c r="G33" s="23" t="s">
        <v>32</v>
      </c>
    </row>
    <row r="34" spans="1:7" s="20" customFormat="1" ht="308.25" customHeight="1">
      <c r="A34" s="23" t="s">
        <v>176</v>
      </c>
      <c r="B34" s="23" t="s">
        <v>123</v>
      </c>
      <c r="C34" s="23" t="s">
        <v>82</v>
      </c>
      <c r="D34" s="23" t="s">
        <v>110</v>
      </c>
      <c r="E34" s="23" t="s">
        <v>109</v>
      </c>
      <c r="F34" s="23" t="s">
        <v>31</v>
      </c>
      <c r="G34" s="23" t="s">
        <v>62</v>
      </c>
    </row>
    <row r="35" spans="1:7" s="20" customFormat="1" ht="312.75" customHeight="1">
      <c r="A35" s="23" t="s">
        <v>53</v>
      </c>
      <c r="B35" s="23" t="s">
        <v>124</v>
      </c>
      <c r="C35" s="23" t="s">
        <v>83</v>
      </c>
      <c r="D35" s="23" t="s">
        <v>110</v>
      </c>
      <c r="E35" s="23" t="s">
        <v>109</v>
      </c>
      <c r="F35" s="23" t="s">
        <v>31</v>
      </c>
      <c r="G35" s="23" t="s">
        <v>50</v>
      </c>
    </row>
    <row r="36" spans="1:7" s="20" customFormat="1" ht="314.25" customHeight="1">
      <c r="A36" s="23" t="s">
        <v>54</v>
      </c>
      <c r="B36" s="23" t="s">
        <v>162</v>
      </c>
      <c r="C36" s="23" t="s">
        <v>132</v>
      </c>
      <c r="D36" s="23" t="s">
        <v>110</v>
      </c>
      <c r="E36" s="23" t="s">
        <v>109</v>
      </c>
      <c r="F36" s="23" t="s">
        <v>31</v>
      </c>
      <c r="G36" s="23" t="s">
        <v>50</v>
      </c>
    </row>
    <row r="37" spans="1:7" s="20" customFormat="1" ht="209.25" customHeight="1">
      <c r="A37" s="23" t="s">
        <v>138</v>
      </c>
      <c r="B37" s="23" t="s">
        <v>177</v>
      </c>
      <c r="C37" s="23" t="s">
        <v>133</v>
      </c>
      <c r="D37" s="23" t="s">
        <v>110</v>
      </c>
      <c r="E37" s="23" t="s">
        <v>109</v>
      </c>
      <c r="F37" s="23" t="s">
        <v>31</v>
      </c>
      <c r="G37" s="23" t="s">
        <v>137</v>
      </c>
    </row>
    <row r="38" spans="1:7" s="20" customFormat="1" ht="312.75" customHeight="1">
      <c r="A38" s="23" t="s">
        <v>140</v>
      </c>
      <c r="B38" s="23" t="s">
        <v>163</v>
      </c>
      <c r="C38" s="23" t="s">
        <v>141</v>
      </c>
      <c r="D38" s="23" t="s">
        <v>110</v>
      </c>
      <c r="E38" s="23" t="s">
        <v>109</v>
      </c>
      <c r="F38" s="23" t="s">
        <v>31</v>
      </c>
      <c r="G38" s="23" t="s">
        <v>50</v>
      </c>
    </row>
    <row r="39" spans="1:7" s="20" customFormat="1" ht="123" customHeight="1">
      <c r="A39" s="23" t="s">
        <v>142</v>
      </c>
      <c r="B39" s="23" t="s">
        <v>171</v>
      </c>
      <c r="C39" s="23" t="s">
        <v>134</v>
      </c>
      <c r="D39" s="23" t="s">
        <v>110</v>
      </c>
      <c r="E39" s="23" t="s">
        <v>109</v>
      </c>
      <c r="F39" s="23" t="s">
        <v>31</v>
      </c>
      <c r="G39" s="23" t="s">
        <v>139</v>
      </c>
    </row>
    <row r="40" spans="1:7" s="20" customFormat="1" ht="213" customHeight="1">
      <c r="A40" s="23" t="s">
        <v>47</v>
      </c>
      <c r="B40" s="23" t="s">
        <v>125</v>
      </c>
      <c r="C40" s="23" t="s">
        <v>39</v>
      </c>
      <c r="D40" s="23" t="s">
        <v>110</v>
      </c>
      <c r="E40" s="23" t="s">
        <v>109</v>
      </c>
      <c r="F40" s="23" t="s">
        <v>31</v>
      </c>
      <c r="G40" s="23" t="s">
        <v>56</v>
      </c>
    </row>
    <row r="41" spans="1:7" s="20" customFormat="1" ht="212.25" customHeight="1">
      <c r="A41" s="23" t="s">
        <v>48</v>
      </c>
      <c r="B41" s="23" t="s">
        <v>126</v>
      </c>
      <c r="C41" s="23" t="s">
        <v>40</v>
      </c>
      <c r="D41" s="23" t="s">
        <v>110</v>
      </c>
      <c r="E41" s="23" t="s">
        <v>109</v>
      </c>
      <c r="F41" s="23" t="s">
        <v>31</v>
      </c>
      <c r="G41" s="23" t="s">
        <v>56</v>
      </c>
    </row>
    <row r="42" spans="1:7" s="20" customFormat="1" ht="162" customHeight="1">
      <c r="A42" s="23" t="s">
        <v>49</v>
      </c>
      <c r="B42" s="23" t="s">
        <v>127</v>
      </c>
      <c r="C42" s="23" t="s">
        <v>102</v>
      </c>
      <c r="D42" s="23" t="s">
        <v>110</v>
      </c>
      <c r="E42" s="23" t="s">
        <v>109</v>
      </c>
      <c r="F42" s="23" t="s">
        <v>29</v>
      </c>
      <c r="G42" s="23" t="s">
        <v>108</v>
      </c>
    </row>
    <row r="43" spans="1:7" s="20" customFormat="1" ht="123" customHeight="1">
      <c r="A43" s="23" t="s">
        <v>51</v>
      </c>
      <c r="B43" s="23" t="s">
        <v>128</v>
      </c>
      <c r="C43" s="23" t="s">
        <v>114</v>
      </c>
      <c r="D43" s="23" t="s">
        <v>110</v>
      </c>
      <c r="E43" s="23" t="s">
        <v>109</v>
      </c>
      <c r="F43" s="23" t="s">
        <v>44</v>
      </c>
      <c r="G43" s="23" t="s">
        <v>32</v>
      </c>
    </row>
    <row r="44" spans="1:7" s="20" customFormat="1" ht="146.25" customHeight="1">
      <c r="A44" s="23" t="s">
        <v>52</v>
      </c>
      <c r="B44" s="23" t="s">
        <v>129</v>
      </c>
      <c r="C44" s="23" t="s">
        <v>36</v>
      </c>
      <c r="D44" s="23" t="s">
        <v>110</v>
      </c>
      <c r="E44" s="23" t="s">
        <v>109</v>
      </c>
      <c r="F44" s="23" t="s">
        <v>30</v>
      </c>
      <c r="G44" s="23" t="s">
        <v>32</v>
      </c>
    </row>
    <row r="45" spans="1:7" s="20" customFormat="1" ht="308.25" customHeight="1">
      <c r="A45" s="23" t="s">
        <v>176</v>
      </c>
      <c r="B45" s="23" t="s">
        <v>130</v>
      </c>
      <c r="C45" s="23" t="s">
        <v>82</v>
      </c>
      <c r="D45" s="23" t="s">
        <v>110</v>
      </c>
      <c r="E45" s="23" t="s">
        <v>109</v>
      </c>
      <c r="F45" s="23" t="s">
        <v>31</v>
      </c>
      <c r="G45" s="23" t="s">
        <v>62</v>
      </c>
    </row>
    <row r="46" spans="1:7" s="20" customFormat="1" ht="311.25" customHeight="1">
      <c r="A46" s="23" t="s">
        <v>53</v>
      </c>
      <c r="B46" s="23" t="s">
        <v>131</v>
      </c>
      <c r="C46" s="23" t="s">
        <v>83</v>
      </c>
      <c r="D46" s="23" t="s">
        <v>110</v>
      </c>
      <c r="E46" s="23" t="s">
        <v>109</v>
      </c>
      <c r="F46" s="23" t="s">
        <v>31</v>
      </c>
      <c r="G46" s="23" t="s">
        <v>50</v>
      </c>
    </row>
    <row r="47" spans="1:7" s="20" customFormat="1" ht="308.25" customHeight="1">
      <c r="A47" s="23" t="s">
        <v>54</v>
      </c>
      <c r="B47" s="23" t="s">
        <v>164</v>
      </c>
      <c r="C47" s="23" t="s">
        <v>132</v>
      </c>
      <c r="D47" s="23" t="s">
        <v>110</v>
      </c>
      <c r="E47" s="23" t="s">
        <v>109</v>
      </c>
      <c r="F47" s="23" t="s">
        <v>31</v>
      </c>
      <c r="G47" s="23" t="s">
        <v>50</v>
      </c>
    </row>
    <row r="48" spans="1:7" s="20" customFormat="1" ht="209.25" customHeight="1">
      <c r="A48" s="23" t="s">
        <v>138</v>
      </c>
      <c r="B48" s="23" t="s">
        <v>178</v>
      </c>
      <c r="C48" s="23" t="s">
        <v>133</v>
      </c>
      <c r="D48" s="23" t="s">
        <v>110</v>
      </c>
      <c r="E48" s="23" t="s">
        <v>109</v>
      </c>
      <c r="F48" s="23" t="s">
        <v>31</v>
      </c>
      <c r="G48" s="23" t="s">
        <v>137</v>
      </c>
    </row>
    <row r="49" spans="1:7" s="20" customFormat="1" ht="310.5" customHeight="1">
      <c r="A49" s="23" t="s">
        <v>140</v>
      </c>
      <c r="B49" s="23" t="s">
        <v>165</v>
      </c>
      <c r="C49" s="23" t="s">
        <v>141</v>
      </c>
      <c r="D49" s="23" t="s">
        <v>110</v>
      </c>
      <c r="E49" s="23" t="s">
        <v>109</v>
      </c>
      <c r="F49" s="23" t="s">
        <v>31</v>
      </c>
      <c r="G49" s="23" t="s">
        <v>50</v>
      </c>
    </row>
    <row r="50" spans="1:7" s="20" customFormat="1" ht="123.75" customHeight="1">
      <c r="A50" s="23" t="s">
        <v>142</v>
      </c>
      <c r="B50" s="23" t="s">
        <v>170</v>
      </c>
      <c r="C50" s="23" t="s">
        <v>134</v>
      </c>
      <c r="D50" s="23" t="s">
        <v>110</v>
      </c>
      <c r="E50" s="23" t="s">
        <v>109</v>
      </c>
      <c r="F50" s="23" t="s">
        <v>31</v>
      </c>
      <c r="G50" s="23" t="s">
        <v>139</v>
      </c>
    </row>
    <row r="51" spans="1:7" s="20" customFormat="1" ht="88.5" customHeight="1">
      <c r="A51" s="105" t="s">
        <v>190</v>
      </c>
      <c r="B51" s="105"/>
      <c r="C51" s="105"/>
      <c r="D51" s="105"/>
      <c r="E51" s="105"/>
      <c r="F51" s="1" t="s">
        <v>33</v>
      </c>
      <c r="G51" s="1" t="s">
        <v>34</v>
      </c>
    </row>
    <row r="52" s="20" customFormat="1" ht="16.5" customHeight="1">
      <c r="F52" s="38" t="s">
        <v>97</v>
      </c>
    </row>
  </sheetData>
  <sheetProtection/>
  <mergeCells count="8">
    <mergeCell ref="B2:C2"/>
    <mergeCell ref="A3:G3"/>
    <mergeCell ref="A51:E51"/>
    <mergeCell ref="A4:G4"/>
    <mergeCell ref="A5:G5"/>
    <mergeCell ref="A6:G6"/>
    <mergeCell ref="A7:D7"/>
    <mergeCell ref="A8:D8"/>
  </mergeCells>
  <printOptions/>
  <pageMargins left="0.11811023622047245" right="0" top="0" bottom="0" header="0.31496062992125984" footer="0.31496062992125984"/>
  <pageSetup fitToHeight="0" fitToWidth="1"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Nickolay Morosov</dc:creator>
  <cp:keywords/>
  <dc:description/>
  <cp:lastModifiedBy>Гнидин</cp:lastModifiedBy>
  <cp:lastPrinted>2018-11-29T11:44:47Z</cp:lastPrinted>
  <dcterms:created xsi:type="dcterms:W3CDTF">2004-10-29T04:00:26Z</dcterms:created>
  <dcterms:modified xsi:type="dcterms:W3CDTF">2018-11-29T11:45:16Z</dcterms:modified>
  <cp:category/>
  <cp:version/>
  <cp:contentType/>
  <cp:contentStatus/>
</cp:coreProperties>
</file>